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art.papiernicze!$C$1:$K$57</definedName>
    <definedName name="_xlnm.Print_Area" localSheetId="1">'papier ksero'!$B$2:$J$12</definedName>
    <definedName name="_xlnm.Print_Area" localSheetId="2">tonery!$B$2:$K$13</definedName>
  </definedNames>
  <calcPr calcId="152511"/>
</workbook>
</file>

<file path=xl/calcChain.xml><?xml version="1.0" encoding="utf-8"?>
<calcChain xmlns="http://schemas.openxmlformats.org/spreadsheetml/2006/main">
  <c r="H35" i="1" l="1"/>
  <c r="I35" i="1" s="1"/>
  <c r="J35" i="1" s="1"/>
  <c r="H34" i="1"/>
  <c r="I34" i="1" s="1"/>
  <c r="J34" i="1" s="1"/>
  <c r="H28" i="1" l="1"/>
  <c r="I28" i="1" s="1"/>
  <c r="J28" i="1" l="1"/>
  <c r="H11" i="1"/>
  <c r="I11" i="1" s="1"/>
  <c r="J11" i="1" l="1"/>
  <c r="H10" i="3" l="1"/>
  <c r="H9" i="3"/>
  <c r="I10" i="3" l="1"/>
  <c r="J10" i="3" s="1"/>
  <c r="I9" i="3"/>
  <c r="J9" i="3" s="1"/>
  <c r="H24" i="1" l="1"/>
  <c r="I24" i="1" s="1"/>
  <c r="J24" i="1" s="1"/>
  <c r="H46" i="1" l="1"/>
  <c r="H45" i="1"/>
  <c r="I46" i="1" l="1"/>
  <c r="J46" i="1" s="1"/>
  <c r="I45" i="1"/>
  <c r="J45" i="1" s="1"/>
  <c r="H8" i="3" l="1"/>
  <c r="I8" i="3" l="1"/>
  <c r="J8" i="3" s="1"/>
  <c r="H11" i="3"/>
  <c r="H8" i="2"/>
  <c r="I8" i="2" s="1"/>
  <c r="H10" i="2" l="1"/>
  <c r="J8" i="2"/>
  <c r="I12" i="3"/>
  <c r="J13" i="3"/>
  <c r="I11" i="2" l="1"/>
  <c r="J12" i="2"/>
  <c r="H53" i="1" l="1"/>
  <c r="H51" i="1"/>
  <c r="H49" i="1"/>
  <c r="H48" i="1"/>
  <c r="H47" i="1"/>
  <c r="H44" i="1"/>
  <c r="H42" i="1"/>
  <c r="H40" i="1"/>
  <c r="H39" i="1"/>
  <c r="H38" i="1"/>
  <c r="H37" i="1"/>
  <c r="H32" i="1"/>
  <c r="H31" i="1"/>
  <c r="H30" i="1"/>
  <c r="H29" i="1"/>
  <c r="H27" i="1"/>
  <c r="H25" i="1"/>
  <c r="H23" i="1"/>
  <c r="H22" i="1"/>
  <c r="H21" i="1"/>
  <c r="H19" i="1"/>
  <c r="H17" i="1"/>
  <c r="I17" i="1" s="1"/>
  <c r="J17" i="1" s="1"/>
  <c r="H16" i="1"/>
  <c r="I16" i="1" s="1"/>
  <c r="J16" i="1" s="1"/>
  <c r="H15" i="1"/>
  <c r="H13" i="1"/>
  <c r="I13" i="1" s="1"/>
  <c r="J13" i="1" s="1"/>
  <c r="H12" i="1"/>
  <c r="I12" i="1" s="1"/>
  <c r="J12" i="1" s="1"/>
  <c r="H9" i="1"/>
  <c r="H8" i="1"/>
  <c r="I21" i="1" l="1"/>
  <c r="J21" i="1" s="1"/>
  <c r="I23" i="1"/>
  <c r="J23" i="1" s="1"/>
  <c r="I25" i="1"/>
  <c r="J25" i="1" s="1"/>
  <c r="I29" i="1"/>
  <c r="J29" i="1" s="1"/>
  <c r="I30" i="1"/>
  <c r="J30" i="1" s="1"/>
  <c r="I40" i="1"/>
  <c r="J40" i="1" s="1"/>
  <c r="I42" i="1"/>
  <c r="J42" i="1" s="1"/>
  <c r="I47" i="1"/>
  <c r="J47" i="1" s="1"/>
  <c r="I49" i="1"/>
  <c r="J49" i="1" s="1"/>
  <c r="I15" i="1"/>
  <c r="J15" i="1" s="1"/>
  <c r="I19" i="1"/>
  <c r="J19" i="1" s="1"/>
  <c r="I22" i="1"/>
  <c r="J22" i="1" s="1"/>
  <c r="I27" i="1"/>
  <c r="J27" i="1" s="1"/>
  <c r="I37" i="1"/>
  <c r="J37" i="1" s="1"/>
  <c r="I39" i="1"/>
  <c r="J39" i="1" s="1"/>
  <c r="I44" i="1"/>
  <c r="J44" i="1" s="1"/>
  <c r="I9" i="1"/>
  <c r="J9" i="1" s="1"/>
  <c r="I8" i="1"/>
  <c r="J8" i="1" s="1"/>
  <c r="I53" i="1"/>
  <c r="J53" i="1" s="1"/>
  <c r="I51" i="1"/>
  <c r="J51" i="1" s="1"/>
  <c r="I48" i="1"/>
  <c r="J48" i="1" s="1"/>
  <c r="I38" i="1"/>
  <c r="J38" i="1" s="1"/>
  <c r="I32" i="1"/>
  <c r="J32" i="1" s="1"/>
  <c r="I31" i="1"/>
  <c r="J31" i="1" s="1"/>
  <c r="H55" i="1"/>
  <c r="I56" i="1" l="1"/>
  <c r="J57" i="1"/>
</calcChain>
</file>

<file path=xl/sharedStrings.xml><?xml version="1.0" encoding="utf-8"?>
<sst xmlns="http://schemas.openxmlformats.org/spreadsheetml/2006/main" count="170" uniqueCount="94">
  <si>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</si>
  <si>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</si>
  <si>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</si>
  <si>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</si>
  <si>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</si>
  <si>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</si>
  <si>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</si>
  <si>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</si>
  <si>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</si>
  <si>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</si>
  <si>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</si>
  <si>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</si>
  <si>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</si>
  <si>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</si>
  <si>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</si>
  <si>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</si>
  <si>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</si>
  <si>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</si>
  <si>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</si>
  <si>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</si>
  <si>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bloczek</t>
  </si>
  <si>
    <t>Blok techniczny A4 biały</t>
  </si>
  <si>
    <t>Blok techniczny A4 kolor</t>
  </si>
  <si>
    <t>4 szt./op.</t>
  </si>
  <si>
    <t>GRAND</t>
  </si>
  <si>
    <t>opakowanie</t>
  </si>
  <si>
    <t xml:space="preserve"> Gigant Permanent KAMET</t>
  </si>
  <si>
    <t>Pentel</t>
  </si>
  <si>
    <t>12 szt/op.</t>
  </si>
  <si>
    <t>Standardowe zszywki biurowe 24/6</t>
  </si>
  <si>
    <t>Grand</t>
  </si>
  <si>
    <t>Eagle</t>
  </si>
  <si>
    <t>1000 szt./op.</t>
  </si>
  <si>
    <t>21 cm</t>
  </si>
  <si>
    <t>Pinezki zwykłe</t>
  </si>
  <si>
    <t>Spinacze krzyżowe metalowe 41 mm</t>
  </si>
  <si>
    <t>07. = 05 * 06</t>
  </si>
  <si>
    <r>
      <t>Papier POL lux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</si>
  <si>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500 arkuszy/ryza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</si>
  <si>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</si>
  <si>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</si>
  <si>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</si>
  <si>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</si>
  <si>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</si>
  <si>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</si>
  <si>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</si>
  <si>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</si>
  <si>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</si>
  <si>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</si>
  <si>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</si>
  <si>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rodzaj</t>
  </si>
  <si>
    <t>07.</t>
  </si>
  <si>
    <t>08.=06*07</t>
  </si>
  <si>
    <t>09.</t>
  </si>
  <si>
    <t>10.=08+09</t>
  </si>
  <si>
    <t>BIGO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</si>
  <si>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</si>
  <si>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</si>
  <si>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</si>
  <si>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</si>
  <si>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</si>
  <si>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</si>
  <si>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</si>
  <si>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</si>
  <si>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96-100 kartek</t>
  </si>
  <si>
    <t>300 kartek</t>
  </si>
  <si>
    <t>Dziennik korespondencyjny A4</t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</si>
  <si>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</si>
  <si>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Korektor w taśmie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5 mm * 12 m</t>
    </r>
  </si>
  <si>
    <r>
      <rPr>
        <b/>
        <u/>
        <sz val="11"/>
        <rFont val="Times New Roman"/>
        <family val="1"/>
        <charset val="238"/>
      </rPr>
      <t>Grafity HB</t>
    </r>
    <r>
      <rPr>
        <sz val="8"/>
        <rFont val="Times New Roman"/>
        <family val="1"/>
        <charset val="238"/>
      </rPr>
      <t xml:space="preserve"> do zaoferowanego ołówka automatycznego, dł. 60 mm, 0,5/0,7 mm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</si>
  <si>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żółty, różowy, pomarańcz, zielony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</si>
  <si>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mix kolorów gr.lini 2-5 mm</t>
    </r>
  </si>
  <si>
    <r>
      <rPr>
        <b/>
        <u/>
        <sz val="10"/>
        <rFont val="Times New Roman"/>
        <family val="1"/>
        <charset val="238"/>
      </rPr>
      <t>Zakładki indeksujące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15*50 mm*100 szt.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</si>
  <si>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</si>
  <si>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</si>
  <si>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</si>
  <si>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</si>
  <si>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</si>
  <si>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</si>
  <si>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</si>
  <si>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t>Toner Laser Jet Pro 400 M 401 dne</t>
  </si>
  <si>
    <t>Toneraser Jet PRO M15W</t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</si>
  <si>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</si>
  <si>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</si>
  <si>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</si>
  <si>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żółte/pastel 75*75*400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</si>
  <si>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 85*85*85</t>
    </r>
  </si>
  <si>
    <r>
      <rPr>
        <b/>
        <u/>
        <sz val="10"/>
        <rFont val="Times New Roman"/>
        <family val="1"/>
        <charset val="238"/>
      </rPr>
      <t xml:space="preserve">Kostka 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PVCmix kolorów 85*85*85</t>
    </r>
  </si>
  <si>
    <r>
      <rPr>
        <b/>
        <u/>
        <sz val="10"/>
        <rFont val="Times New Roman"/>
        <family val="1"/>
        <charset val="238"/>
      </rPr>
      <t>Długopis Pentel EnerGel BLN 75</t>
    </r>
    <r>
      <rPr>
        <b/>
        <sz val="10"/>
        <rFont val="Times New Roman"/>
        <family val="1"/>
        <charset val="238"/>
      </rPr>
      <t xml:space="preserve"> grubość linii 0,5, niebieski</t>
    </r>
  </si>
  <si>
    <t>Wkład do długopisu Pentel EnerGel BLN 75 grubość lini 00,5 niebieski</t>
  </si>
  <si>
    <t>Załącznik nr 1 - Gminny Zarząd Oswiaty i Wychowania w Prudniku</t>
  </si>
  <si>
    <t>CZĘŚĆ I - artykuły biurowe i papiernicze - 6 m-cy w roku 2023</t>
  </si>
  <si>
    <t>CZEŚĆ II - papier kserograficzny - 6 m-cy w roku 2023</t>
  </si>
  <si>
    <t>CZĘŚĆ III - tonery i tusze - 6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</si>
</sst>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6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5" fillId="0" borderId="3" xfId="0" applyFont="1" applyBorder="1"/>
    <xf numFmtId="0" fontId="5" fillId="0" borderId="0" xfId="0" applyFont="1" applyBorder="1"/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Border="1"/>
    <xf numFmtId="0" fontId="7" fillId="0" borderId="1" xfId="0" applyFont="1" applyBorder="1" applyAlignment="1">
      <alignment wrapText="1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20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2" borderId="1" xfId="0" applyFont="1" applyFill="1" applyBorder="1"/>
    <xf numFmtId="2" fontId="24" fillId="0" borderId="1" xfId="0" applyNumberFormat="1" applyFont="1" applyBorder="1" applyAlignment="1">
      <alignment horizontal="center"/>
    </xf>
    <xf numFmtId="0" fontId="25" fillId="0" borderId="0" xfId="0" applyFont="1"/>
    <xf numFmtId="0" fontId="6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0" xfId="0" applyFont="1"/>
    <xf numFmtId="0" fontId="29" fillId="0" borderId="0" xfId="0" applyFont="1"/>
    <xf numFmtId="0" fontId="2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6" fillId="2" borderId="1" xfId="0" applyFont="1" applyFill="1" applyBorder="1" applyAlignment="1">
      <alignment horizontal="center" vertical="center"/>
    </xf>
    <xf numFmtId="0" fontId="6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" xfId="0" applyFont="1" applyBorder="1"/>
    <xf numFmtId="0" fontId="2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46"/>
  <sheetViews>
    <sheetView zoomScale="110" zoomScaleNormal="110" workbookViewId="0">
      <selection activeCell="C2" sqref="C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69" t="s">
        <v>90</v>
      </c>
      <c r="H2" s="69"/>
    </row>
    <row r="3" spans="2:61" ht="18.75">
      <c r="B3" s="1"/>
      <c r="C3" s="69"/>
    </row>
    <row r="4" spans="2:61">
      <c r="C4" s="84" t="s">
        <v>91</v>
      </c>
      <c r="G4" s="70"/>
    </row>
    <row r="5" spans="2:61">
      <c r="G5" s="70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41</v>
      </c>
      <c r="J6" s="5" t="s">
        <v>14</v>
      </c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36</v>
      </c>
      <c r="I7" s="7" t="s">
        <v>11</v>
      </c>
      <c r="J7" s="7" t="s">
        <v>43</v>
      </c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53" t="s">
        <v>63</v>
      </c>
      <c r="D8" s="5"/>
      <c r="E8" s="3" t="s">
        <v>16</v>
      </c>
      <c r="F8" s="71">
        <v>10</v>
      </c>
      <c r="G8" s="63"/>
      <c r="H8" s="9">
        <f>F8*G8</f>
        <v>0</v>
      </c>
      <c r="I8" s="31">
        <f>H8*23%</f>
        <v>0</v>
      </c>
      <c r="J8" s="31">
        <f>H8+I8</f>
        <v>0</v>
      </c>
      <c r="K8" s="4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104.25" customHeight="1">
      <c r="B9" s="8" t="s">
        <v>6</v>
      </c>
      <c r="C9" s="53" t="s">
        <v>62</v>
      </c>
      <c r="D9" s="5"/>
      <c r="E9" s="3" t="s">
        <v>16</v>
      </c>
      <c r="F9" s="72">
        <v>10</v>
      </c>
      <c r="G9" s="63"/>
      <c r="H9" s="9">
        <f>F9*G9</f>
        <v>0</v>
      </c>
      <c r="I9" s="31">
        <f>H9*23%</f>
        <v>0</v>
      </c>
      <c r="J9" s="31">
        <f>H9+I9</f>
        <v>0</v>
      </c>
      <c r="K9" s="4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7.5" customHeight="1">
      <c r="B10" s="15"/>
      <c r="C10" s="43"/>
      <c r="D10" s="17"/>
      <c r="E10" s="17"/>
      <c r="F10" s="17"/>
      <c r="G10" s="59"/>
      <c r="H10" s="17"/>
      <c r="I10" s="16"/>
      <c r="J10" s="16"/>
      <c r="K10" s="4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39">
      <c r="B11" s="8"/>
      <c r="C11" s="54" t="s">
        <v>79</v>
      </c>
      <c r="D11" s="6" t="s">
        <v>55</v>
      </c>
      <c r="E11" s="3" t="s">
        <v>19</v>
      </c>
      <c r="F11" s="71">
        <v>5</v>
      </c>
      <c r="G11" s="63"/>
      <c r="H11" s="9">
        <f t="shared" ref="H11" si="0">F11*G11</f>
        <v>0</v>
      </c>
      <c r="I11" s="31">
        <f t="shared" ref="I11" si="1">H11*23%</f>
        <v>0</v>
      </c>
      <c r="J11" s="31">
        <f t="shared" ref="J11" si="2">H11+I11</f>
        <v>0</v>
      </c>
      <c r="K11" s="4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48.75" customHeight="1">
      <c r="B12" s="8"/>
      <c r="C12" s="54" t="s">
        <v>82</v>
      </c>
      <c r="D12" s="8" t="s">
        <v>55</v>
      </c>
      <c r="E12" s="3" t="s">
        <v>16</v>
      </c>
      <c r="F12" s="71">
        <v>30</v>
      </c>
      <c r="G12" s="63"/>
      <c r="H12" s="9">
        <f t="shared" ref="H12:H13" si="3">F12*G12</f>
        <v>0</v>
      </c>
      <c r="I12" s="31">
        <f t="shared" ref="I12" si="4">H12*23%</f>
        <v>0</v>
      </c>
      <c r="J12" s="31">
        <f t="shared" ref="J12:J13" si="5">H12+I12</f>
        <v>0</v>
      </c>
      <c r="K12" s="4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40.5" customHeight="1">
      <c r="B13" s="20"/>
      <c r="C13" s="49" t="s">
        <v>78</v>
      </c>
      <c r="D13" s="11"/>
      <c r="E13" s="19" t="s">
        <v>19</v>
      </c>
      <c r="F13" s="72">
        <v>5</v>
      </c>
      <c r="G13" s="64"/>
      <c r="H13" s="85">
        <f t="shared" si="3"/>
        <v>0</v>
      </c>
      <c r="I13" s="31">
        <f t="shared" ref="I13" si="6">H13*23%</f>
        <v>0</v>
      </c>
      <c r="J13" s="31">
        <f t="shared" si="5"/>
        <v>0</v>
      </c>
      <c r="K13" s="4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6.75" customHeight="1">
      <c r="B14" s="15"/>
      <c r="C14" s="44"/>
      <c r="D14" s="23"/>
      <c r="E14" s="24"/>
      <c r="F14" s="17"/>
      <c r="G14" s="60"/>
      <c r="H14" s="17"/>
      <c r="I14" s="16"/>
      <c r="J14" s="16"/>
      <c r="K14" s="4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20.25">
      <c r="B15" s="8"/>
      <c r="C15" s="48" t="s">
        <v>75</v>
      </c>
      <c r="D15" s="6"/>
      <c r="E15" s="3" t="s">
        <v>18</v>
      </c>
      <c r="F15" s="72">
        <v>5</v>
      </c>
      <c r="G15" s="63"/>
      <c r="H15" s="9">
        <f t="shared" ref="H15:H17" si="7">F15*G15</f>
        <v>0</v>
      </c>
      <c r="I15" s="31">
        <f t="shared" ref="I15:I17" si="8">H15*23%</f>
        <v>0</v>
      </c>
      <c r="J15" s="31">
        <f t="shared" ref="J15:J17" si="9">H15+I15</f>
        <v>0</v>
      </c>
      <c r="K15" s="4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20.25">
      <c r="B16" s="8"/>
      <c r="C16" s="48" t="s">
        <v>76</v>
      </c>
      <c r="D16" s="6"/>
      <c r="E16" s="3" t="s">
        <v>18</v>
      </c>
      <c r="F16" s="72">
        <v>10</v>
      </c>
      <c r="G16" s="63"/>
      <c r="H16" s="9">
        <f t="shared" si="7"/>
        <v>0</v>
      </c>
      <c r="I16" s="31">
        <f t="shared" si="8"/>
        <v>0</v>
      </c>
      <c r="J16" s="31">
        <f t="shared" si="9"/>
        <v>0</v>
      </c>
      <c r="K16" s="4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20.25">
      <c r="B17" s="8"/>
      <c r="C17" s="48" t="s">
        <v>77</v>
      </c>
      <c r="D17" s="6"/>
      <c r="E17" s="3" t="s">
        <v>18</v>
      </c>
      <c r="F17" s="72">
        <v>20</v>
      </c>
      <c r="G17" s="64"/>
      <c r="H17" s="9">
        <f t="shared" si="7"/>
        <v>0</v>
      </c>
      <c r="I17" s="31">
        <f t="shared" si="8"/>
        <v>0</v>
      </c>
      <c r="J17" s="31">
        <f t="shared" si="9"/>
        <v>0</v>
      </c>
      <c r="K17" s="4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7.5" customHeight="1">
      <c r="B18" s="15"/>
      <c r="C18" s="45"/>
      <c r="D18" s="16"/>
      <c r="E18" s="17"/>
      <c r="F18" s="81"/>
      <c r="G18" s="59"/>
      <c r="H18" s="17"/>
      <c r="I18" s="16"/>
      <c r="J18" s="16"/>
      <c r="K18" s="4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20.25">
      <c r="B19" s="8"/>
      <c r="C19" s="51" t="s">
        <v>74</v>
      </c>
      <c r="D19" s="6"/>
      <c r="E19" s="3" t="s">
        <v>20</v>
      </c>
      <c r="F19" s="73">
        <v>1</v>
      </c>
      <c r="G19" s="63"/>
      <c r="H19" s="9">
        <f t="shared" ref="H19" si="10">F19*G19</f>
        <v>0</v>
      </c>
      <c r="I19" s="31">
        <f t="shared" ref="I19" si="11">H19*23%</f>
        <v>0</v>
      </c>
      <c r="J19" s="31">
        <f t="shared" ref="J19" si="12">H19+I19</f>
        <v>0</v>
      </c>
      <c r="K19" s="4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6.75" customHeight="1">
      <c r="B20" s="15"/>
      <c r="C20" s="45"/>
      <c r="D20" s="16"/>
      <c r="E20" s="17"/>
      <c r="F20" s="17"/>
      <c r="G20" s="59"/>
      <c r="H20" s="17"/>
      <c r="I20" s="16"/>
      <c r="J20" s="16"/>
      <c r="K20" s="4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20.25">
      <c r="B21" s="8"/>
      <c r="C21" s="51" t="s">
        <v>73</v>
      </c>
      <c r="D21" s="8"/>
      <c r="E21" s="3" t="s">
        <v>16</v>
      </c>
      <c r="F21" s="72">
        <v>20</v>
      </c>
      <c r="G21" s="64"/>
      <c r="H21" s="9">
        <f t="shared" ref="H21:H25" si="13">F21*G21</f>
        <v>0</v>
      </c>
      <c r="I21" s="31">
        <f t="shared" ref="I21" si="14">H21*23%</f>
        <v>0</v>
      </c>
      <c r="J21" s="31">
        <f>H21+I21</f>
        <v>0</v>
      </c>
      <c r="K21" s="4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20.25">
      <c r="B22" s="6"/>
      <c r="C22" s="48" t="s">
        <v>21</v>
      </c>
      <c r="D22" s="8"/>
      <c r="E22" s="3" t="s">
        <v>16</v>
      </c>
      <c r="F22" s="72">
        <v>30</v>
      </c>
      <c r="G22" s="63"/>
      <c r="H22" s="9">
        <f t="shared" si="13"/>
        <v>0</v>
      </c>
      <c r="I22" s="31">
        <f t="shared" ref="I22:I47" si="15">H22*23%</f>
        <v>0</v>
      </c>
      <c r="J22" s="31">
        <f t="shared" ref="J22:J47" si="16">H22+I22</f>
        <v>0</v>
      </c>
      <c r="K22" s="4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20.25">
      <c r="B23" s="6"/>
      <c r="C23" s="48" t="s">
        <v>22</v>
      </c>
      <c r="D23" s="8"/>
      <c r="E23" s="3" t="s">
        <v>16</v>
      </c>
      <c r="F23" s="72">
        <v>5</v>
      </c>
      <c r="G23" s="64"/>
      <c r="H23" s="3">
        <f t="shared" si="13"/>
        <v>0</v>
      </c>
      <c r="I23" s="31">
        <f t="shared" si="15"/>
        <v>0</v>
      </c>
      <c r="J23" s="31">
        <f t="shared" si="16"/>
        <v>0</v>
      </c>
      <c r="K23" s="4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20.25">
      <c r="B24" s="6"/>
      <c r="C24" s="58" t="s">
        <v>66</v>
      </c>
      <c r="D24" s="8"/>
      <c r="E24" s="3" t="s">
        <v>65</v>
      </c>
      <c r="F24" s="72">
        <v>8</v>
      </c>
      <c r="G24" s="64"/>
      <c r="H24" s="3">
        <f>F24*G24</f>
        <v>0</v>
      </c>
      <c r="I24" s="31">
        <f t="shared" si="15"/>
        <v>0</v>
      </c>
      <c r="J24" s="31">
        <f t="shared" si="16"/>
        <v>0</v>
      </c>
      <c r="K24" s="4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20.25">
      <c r="B25" s="6"/>
      <c r="C25" s="58" t="s">
        <v>66</v>
      </c>
      <c r="D25" s="8"/>
      <c r="E25" s="3" t="s">
        <v>64</v>
      </c>
      <c r="F25" s="72">
        <v>5</v>
      </c>
      <c r="G25" s="64"/>
      <c r="H25" s="3">
        <f t="shared" si="13"/>
        <v>0</v>
      </c>
      <c r="I25" s="31">
        <f t="shared" si="15"/>
        <v>0</v>
      </c>
      <c r="J25" s="31">
        <f t="shared" si="16"/>
        <v>0</v>
      </c>
      <c r="K25" s="4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6" customHeight="1">
      <c r="B26" s="16"/>
      <c r="C26" s="45"/>
      <c r="D26" s="17"/>
      <c r="E26" s="17"/>
      <c r="F26" s="17"/>
      <c r="G26" s="59"/>
      <c r="H26" s="17"/>
      <c r="I26" s="32"/>
      <c r="J26" s="32"/>
      <c r="K26" s="4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20.25">
      <c r="B27" s="6"/>
      <c r="C27" s="51" t="s">
        <v>83</v>
      </c>
      <c r="D27" s="3"/>
      <c r="E27" s="3" t="s">
        <v>16</v>
      </c>
      <c r="F27" s="72">
        <v>10</v>
      </c>
      <c r="G27" s="63"/>
      <c r="H27" s="3">
        <f>F27*G27</f>
        <v>0</v>
      </c>
      <c r="I27" s="31">
        <f>H27*23%</f>
        <v>0</v>
      </c>
      <c r="J27" s="31">
        <f>H27+I27</f>
        <v>0</v>
      </c>
      <c r="K27" s="4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20.25">
      <c r="B28" s="6"/>
      <c r="C28" s="51" t="s">
        <v>84</v>
      </c>
      <c r="D28" s="3"/>
      <c r="E28" s="3" t="s">
        <v>16</v>
      </c>
      <c r="F28" s="72">
        <v>10</v>
      </c>
      <c r="G28" s="63"/>
      <c r="H28" s="3">
        <f>F28*G28</f>
        <v>0</v>
      </c>
      <c r="I28" s="31">
        <f>H28*23%</f>
        <v>0</v>
      </c>
      <c r="J28" s="31">
        <f>H28+I28</f>
        <v>0</v>
      </c>
      <c r="K28" s="4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20.25">
      <c r="B29" s="6"/>
      <c r="C29" s="51" t="s">
        <v>85</v>
      </c>
      <c r="D29" s="3"/>
      <c r="E29" s="3" t="s">
        <v>16</v>
      </c>
      <c r="F29" s="72">
        <v>10</v>
      </c>
      <c r="G29" s="63"/>
      <c r="H29" s="3">
        <f t="shared" ref="H29:H32" si="17">F29*G29</f>
        <v>0</v>
      </c>
      <c r="I29" s="31">
        <f t="shared" si="15"/>
        <v>0</v>
      </c>
      <c r="J29" s="31">
        <f t="shared" si="16"/>
        <v>0</v>
      </c>
      <c r="K29" s="4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20.25">
      <c r="B30" s="6"/>
      <c r="C30" s="51" t="s">
        <v>72</v>
      </c>
      <c r="D30" s="3"/>
      <c r="E30" s="3" t="s">
        <v>25</v>
      </c>
      <c r="F30" s="72">
        <v>4</v>
      </c>
      <c r="G30" s="63"/>
      <c r="H30" s="9">
        <f t="shared" si="17"/>
        <v>0</v>
      </c>
      <c r="I30" s="31">
        <f t="shared" si="15"/>
        <v>0</v>
      </c>
      <c r="J30" s="31">
        <f t="shared" si="16"/>
        <v>0</v>
      </c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24.75">
      <c r="B31" s="6"/>
      <c r="C31" s="52" t="s">
        <v>86</v>
      </c>
      <c r="D31" s="3"/>
      <c r="E31" s="3" t="s">
        <v>16</v>
      </c>
      <c r="F31" s="72">
        <v>4</v>
      </c>
      <c r="G31" s="64"/>
      <c r="H31" s="9">
        <f t="shared" si="17"/>
        <v>0</v>
      </c>
      <c r="I31" s="31">
        <f t="shared" si="15"/>
        <v>0</v>
      </c>
      <c r="J31" s="31">
        <f t="shared" si="16"/>
        <v>0</v>
      </c>
      <c r="K31" s="4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24.75">
      <c r="B32" s="6"/>
      <c r="C32" s="52" t="s">
        <v>87</v>
      </c>
      <c r="D32" s="3"/>
      <c r="E32" s="3" t="s">
        <v>16</v>
      </c>
      <c r="F32" s="72">
        <v>4</v>
      </c>
      <c r="G32" s="64"/>
      <c r="H32" s="9">
        <f t="shared" si="17"/>
        <v>0</v>
      </c>
      <c r="I32" s="31">
        <f t="shared" si="15"/>
        <v>0</v>
      </c>
      <c r="J32" s="31">
        <f t="shared" si="16"/>
        <v>0</v>
      </c>
      <c r="K32" s="4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6.75" customHeight="1">
      <c r="B33" s="16"/>
      <c r="C33" s="45"/>
      <c r="D33" s="17"/>
      <c r="E33" s="17"/>
      <c r="F33" s="83"/>
      <c r="G33" s="59"/>
      <c r="H33" s="17"/>
      <c r="I33" s="32"/>
      <c r="J33" s="32"/>
      <c r="K33" s="4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26.25">
      <c r="B34" s="6"/>
      <c r="C34" s="54" t="s">
        <v>88</v>
      </c>
      <c r="D34" s="8"/>
      <c r="E34" s="3" t="s">
        <v>16</v>
      </c>
      <c r="F34" s="73">
        <v>20</v>
      </c>
      <c r="G34" s="64"/>
      <c r="H34" s="12">
        <f t="shared" ref="H34:H35" si="18">F34*G34</f>
        <v>0</v>
      </c>
      <c r="I34" s="31">
        <f t="shared" si="15"/>
        <v>0</v>
      </c>
      <c r="J34" s="31">
        <f t="shared" si="16"/>
        <v>0</v>
      </c>
      <c r="K34" s="4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26.25">
      <c r="B35" s="6"/>
      <c r="C35" s="54" t="s">
        <v>89</v>
      </c>
      <c r="D35" s="8"/>
      <c r="E35" s="3" t="s">
        <v>16</v>
      </c>
      <c r="F35" s="73">
        <v>50</v>
      </c>
      <c r="G35" s="64"/>
      <c r="H35" s="12">
        <f t="shared" si="18"/>
        <v>0</v>
      </c>
      <c r="I35" s="31">
        <f t="shared" si="15"/>
        <v>0</v>
      </c>
      <c r="J35" s="31">
        <f t="shared" si="16"/>
        <v>0</v>
      </c>
      <c r="K35" s="4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7.5" customHeight="1">
      <c r="B36" s="16"/>
      <c r="C36" s="46"/>
      <c r="D36" s="27"/>
      <c r="E36" s="17"/>
      <c r="F36" s="17"/>
      <c r="G36" s="61"/>
      <c r="H36" s="16"/>
      <c r="I36" s="32"/>
      <c r="J36" s="32"/>
      <c r="K36" s="4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25.5">
      <c r="B37" s="6"/>
      <c r="C37" s="56" t="s">
        <v>69</v>
      </c>
      <c r="D37" s="8" t="s">
        <v>27</v>
      </c>
      <c r="E37" s="3" t="s">
        <v>28</v>
      </c>
      <c r="F37" s="72">
        <v>10</v>
      </c>
      <c r="G37" s="63"/>
      <c r="H37" s="9">
        <f t="shared" ref="H37:H40" si="19">F37*G37</f>
        <v>0</v>
      </c>
      <c r="I37" s="31">
        <f t="shared" si="15"/>
        <v>0</v>
      </c>
      <c r="J37" s="31">
        <f t="shared" si="16"/>
        <v>0</v>
      </c>
      <c r="K37" s="4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9">
      <c r="B38" s="6"/>
      <c r="C38" s="52" t="s">
        <v>70</v>
      </c>
      <c r="D38" s="6"/>
      <c r="E38" s="3" t="s">
        <v>23</v>
      </c>
      <c r="F38" s="72">
        <v>3</v>
      </c>
      <c r="G38" s="64"/>
      <c r="H38" s="9">
        <f t="shared" si="19"/>
        <v>0</v>
      </c>
      <c r="I38" s="31">
        <f t="shared" si="15"/>
        <v>0</v>
      </c>
      <c r="J38" s="31">
        <f t="shared" si="16"/>
        <v>0</v>
      </c>
      <c r="K38" s="4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26.25">
      <c r="B39" s="6"/>
      <c r="C39" s="52" t="s">
        <v>71</v>
      </c>
      <c r="D39" s="3"/>
      <c r="E39" s="3" t="s">
        <v>16</v>
      </c>
      <c r="F39" s="72">
        <v>3</v>
      </c>
      <c r="G39" s="65"/>
      <c r="H39" s="9">
        <f t="shared" si="19"/>
        <v>0</v>
      </c>
      <c r="I39" s="31">
        <f t="shared" si="15"/>
        <v>0</v>
      </c>
      <c r="J39" s="31">
        <f t="shared" si="16"/>
        <v>0</v>
      </c>
      <c r="K39" s="4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48" customHeight="1">
      <c r="B40" s="6"/>
      <c r="C40" s="49" t="s">
        <v>67</v>
      </c>
      <c r="D40" s="11" t="s">
        <v>26</v>
      </c>
      <c r="E40" s="3" t="s">
        <v>16</v>
      </c>
      <c r="F40" s="72">
        <v>5</v>
      </c>
      <c r="G40" s="66"/>
      <c r="H40" s="9">
        <f t="shared" si="19"/>
        <v>0</v>
      </c>
      <c r="I40" s="31">
        <f t="shared" si="15"/>
        <v>0</v>
      </c>
      <c r="J40" s="31">
        <f t="shared" si="16"/>
        <v>0</v>
      </c>
      <c r="K40" s="4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6" customHeight="1">
      <c r="B41" s="16"/>
      <c r="C41" s="57"/>
      <c r="D41" s="17"/>
      <c r="E41" s="18"/>
      <c r="F41" s="17"/>
      <c r="G41" s="67"/>
      <c r="H41" s="16"/>
      <c r="I41" s="32"/>
      <c r="J41" s="32"/>
      <c r="K41" s="4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20.25">
      <c r="B42" s="6"/>
      <c r="C42" s="55" t="s">
        <v>68</v>
      </c>
      <c r="D42" s="13" t="s">
        <v>27</v>
      </c>
      <c r="E42" s="19" t="s">
        <v>16</v>
      </c>
      <c r="F42" s="72">
        <v>6</v>
      </c>
      <c r="G42" s="66"/>
      <c r="H42" s="9">
        <f t="shared" ref="H42" si="20">F42*G42</f>
        <v>0</v>
      </c>
      <c r="I42" s="31">
        <f t="shared" si="15"/>
        <v>0</v>
      </c>
      <c r="J42" s="31">
        <f t="shared" si="16"/>
        <v>0</v>
      </c>
      <c r="K42" s="4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6.75" customHeight="1">
      <c r="B43" s="16"/>
      <c r="C43" s="47"/>
      <c r="D43" s="23"/>
      <c r="E43" s="28"/>
      <c r="F43" s="17"/>
      <c r="G43" s="60"/>
      <c r="H43" s="16"/>
      <c r="I43" s="32"/>
      <c r="J43" s="32"/>
      <c r="K43" s="4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20.25">
      <c r="B44" s="6"/>
      <c r="C44" s="21" t="s">
        <v>29</v>
      </c>
      <c r="D44" s="30" t="s">
        <v>30</v>
      </c>
      <c r="E44" s="22" t="s">
        <v>32</v>
      </c>
      <c r="F44" s="72">
        <v>20</v>
      </c>
      <c r="G44" s="68"/>
      <c r="H44" s="9">
        <f t="shared" ref="H44:H49" si="21">F44*G44</f>
        <v>0</v>
      </c>
      <c r="I44" s="31">
        <f t="shared" si="15"/>
        <v>0</v>
      </c>
      <c r="J44" s="31">
        <f t="shared" si="16"/>
        <v>0</v>
      </c>
      <c r="K44" s="4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20.25">
      <c r="B45" s="6"/>
      <c r="C45" s="48" t="s">
        <v>56</v>
      </c>
      <c r="D45" s="8" t="s">
        <v>31</v>
      </c>
      <c r="E45" s="3" t="s">
        <v>16</v>
      </c>
      <c r="F45" s="72">
        <v>3</v>
      </c>
      <c r="G45" s="66"/>
      <c r="H45" s="9">
        <f>F45*G45</f>
        <v>0</v>
      </c>
      <c r="I45" s="31">
        <f t="shared" si="15"/>
        <v>0</v>
      </c>
      <c r="J45" s="31">
        <f t="shared" si="16"/>
        <v>0</v>
      </c>
      <c r="K45" s="4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20.25">
      <c r="B46" s="6"/>
      <c r="C46" s="48" t="s">
        <v>57</v>
      </c>
      <c r="D46" s="8" t="s">
        <v>58</v>
      </c>
      <c r="E46" s="3" t="s">
        <v>16</v>
      </c>
      <c r="F46" s="73">
        <v>3</v>
      </c>
      <c r="G46" s="66"/>
      <c r="H46" s="9">
        <f t="shared" ref="H46" si="22">F46*G46</f>
        <v>0</v>
      </c>
      <c r="I46" s="31">
        <f t="shared" si="15"/>
        <v>0</v>
      </c>
      <c r="J46" s="31">
        <f t="shared" si="16"/>
        <v>0</v>
      </c>
      <c r="K46" s="4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24.75">
      <c r="B47" s="6"/>
      <c r="C47" s="49" t="s">
        <v>59</v>
      </c>
      <c r="D47" s="6" t="s">
        <v>30</v>
      </c>
      <c r="E47" s="3" t="s">
        <v>33</v>
      </c>
      <c r="F47" s="72">
        <v>2</v>
      </c>
      <c r="G47" s="63"/>
      <c r="H47" s="9">
        <f t="shared" si="21"/>
        <v>0</v>
      </c>
      <c r="I47" s="31">
        <f t="shared" si="15"/>
        <v>0</v>
      </c>
      <c r="J47" s="31">
        <f t="shared" si="16"/>
        <v>0</v>
      </c>
      <c r="K47" s="4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20.25">
      <c r="B48" s="6"/>
      <c r="C48" s="21" t="s">
        <v>35</v>
      </c>
      <c r="D48" s="14" t="s">
        <v>30</v>
      </c>
      <c r="E48" s="13" t="s">
        <v>18</v>
      </c>
      <c r="F48" s="72">
        <v>1</v>
      </c>
      <c r="G48" s="66"/>
      <c r="H48" s="9">
        <f t="shared" si="21"/>
        <v>0</v>
      </c>
      <c r="I48" s="31">
        <f t="shared" ref="I48:I53" si="23">H48*23%</f>
        <v>0</v>
      </c>
      <c r="J48" s="31">
        <f t="shared" ref="J48:J53" si="24">H48+I48</f>
        <v>0</v>
      </c>
      <c r="K48" s="4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20.25">
      <c r="B49" s="6"/>
      <c r="C49" s="21" t="s">
        <v>34</v>
      </c>
      <c r="D49" s="14" t="s">
        <v>24</v>
      </c>
      <c r="E49" s="13" t="s">
        <v>18</v>
      </c>
      <c r="F49" s="72">
        <v>2</v>
      </c>
      <c r="G49" s="66"/>
      <c r="H49" s="12">
        <f t="shared" si="21"/>
        <v>0</v>
      </c>
      <c r="I49" s="31">
        <f t="shared" si="23"/>
        <v>0</v>
      </c>
      <c r="J49" s="31">
        <f t="shared" si="24"/>
        <v>0</v>
      </c>
      <c r="K49" s="4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7.5" customHeight="1">
      <c r="B50" s="6"/>
      <c r="C50" s="50"/>
      <c r="D50" s="16"/>
      <c r="E50" s="16"/>
      <c r="F50" s="17"/>
      <c r="G50" s="62"/>
      <c r="H50" s="15"/>
      <c r="I50" s="32"/>
      <c r="J50" s="32"/>
      <c r="K50" s="4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20.25">
      <c r="B51" s="6"/>
      <c r="C51" s="51" t="s">
        <v>60</v>
      </c>
      <c r="D51" s="6"/>
      <c r="E51" s="8" t="s">
        <v>16</v>
      </c>
      <c r="F51" s="72">
        <v>2</v>
      </c>
      <c r="G51" s="66"/>
      <c r="H51" s="9">
        <f t="shared" ref="H51" si="25">F51*G51</f>
        <v>0</v>
      </c>
      <c r="I51" s="31">
        <f t="shared" si="23"/>
        <v>0</v>
      </c>
      <c r="J51" s="31">
        <f t="shared" si="24"/>
        <v>0</v>
      </c>
      <c r="K51" s="4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5.25" customHeight="1">
      <c r="B52" s="6"/>
      <c r="C52" s="45"/>
      <c r="D52" s="16"/>
      <c r="E52" s="16"/>
      <c r="F52" s="17"/>
      <c r="G52" s="45"/>
      <c r="H52" s="17"/>
      <c r="I52" s="32"/>
      <c r="J52" s="32"/>
      <c r="K52" s="4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20.25">
      <c r="B53" s="6"/>
      <c r="C53" s="51" t="s">
        <v>61</v>
      </c>
      <c r="D53" s="8" t="s">
        <v>24</v>
      </c>
      <c r="E53" s="8" t="s">
        <v>16</v>
      </c>
      <c r="F53" s="72">
        <v>10</v>
      </c>
      <c r="G53" s="66"/>
      <c r="H53" s="9">
        <f t="shared" ref="H53" si="26">F53*G53</f>
        <v>0</v>
      </c>
      <c r="I53" s="31">
        <f t="shared" si="23"/>
        <v>0</v>
      </c>
      <c r="J53" s="31">
        <f t="shared" si="24"/>
        <v>0</v>
      </c>
      <c r="K53" s="4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3.75" customHeight="1">
      <c r="B54" s="16"/>
      <c r="C54" s="45"/>
      <c r="D54" s="17"/>
      <c r="E54" s="17"/>
      <c r="F54" s="17"/>
      <c r="G54" s="45"/>
      <c r="H54" s="16"/>
      <c r="I54" s="32"/>
      <c r="J54" s="32"/>
      <c r="K54" s="4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>
      <c r="B55" s="82"/>
      <c r="C55" s="2"/>
      <c r="D55" s="2"/>
      <c r="E55" s="2"/>
      <c r="F55" s="2" t="s">
        <v>39</v>
      </c>
      <c r="G55" s="2" t="s">
        <v>40</v>
      </c>
      <c r="H55" s="82">
        <f>SUM(H8:H54)</f>
        <v>0</v>
      </c>
      <c r="I55" s="2"/>
      <c r="J55" s="2"/>
      <c r="K55" s="4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>
      <c r="B56" s="2"/>
      <c r="C56" s="2"/>
      <c r="D56" s="2"/>
      <c r="E56" s="2"/>
      <c r="F56" s="2" t="s">
        <v>41</v>
      </c>
      <c r="G56" s="29">
        <v>0.23</v>
      </c>
      <c r="H56" s="2"/>
      <c r="I56" s="31">
        <f>SUM(I8:I54)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>
      <c r="B57" s="2"/>
      <c r="C57" s="2"/>
      <c r="D57" s="2"/>
      <c r="E57" s="2"/>
      <c r="F57" s="2" t="s">
        <v>39</v>
      </c>
      <c r="G57" s="2" t="s">
        <v>42</v>
      </c>
      <c r="H57" s="2"/>
      <c r="I57" s="2"/>
      <c r="J57" s="31">
        <f>SUM(J8:J54)</f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</sheetData>
  <phoneticPr fontId="27" type="noConversion"/>
  <pageMargins left="0.9055118110236221" right="0.11811023622047245" top="0.9448818897637796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zoomScaleNormal="100" workbookViewId="0">
      <selection activeCell="C2" sqref="C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69" t="s">
        <v>90</v>
      </c>
      <c r="G2" s="74"/>
    </row>
    <row r="3" spans="2:10" ht="15.75">
      <c r="B3" s="1"/>
    </row>
    <row r="4" spans="2:10" ht="15.75">
      <c r="B4" s="1" t="s">
        <v>92</v>
      </c>
      <c r="G4" s="86"/>
    </row>
    <row r="5" spans="2:10">
      <c r="G5" s="70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36</v>
      </c>
      <c r="I7" s="7" t="s">
        <v>11</v>
      </c>
      <c r="J7" s="7" t="s">
        <v>15</v>
      </c>
    </row>
    <row r="8" spans="2:10" ht="20.25">
      <c r="B8" s="25"/>
      <c r="C8" s="10" t="s">
        <v>37</v>
      </c>
      <c r="D8" s="13"/>
      <c r="E8" s="26" t="s">
        <v>38</v>
      </c>
      <c r="F8" s="72">
        <v>60</v>
      </c>
      <c r="G8" s="66"/>
      <c r="H8" s="38">
        <f t="shared" ref="H8" si="0">F8*G8</f>
        <v>0</v>
      </c>
      <c r="I8" s="38">
        <f t="shared" ref="I8" si="1">H8*23%</f>
        <v>0</v>
      </c>
      <c r="J8" s="38">
        <f t="shared" ref="J8" si="2">H8+I8</f>
        <v>0</v>
      </c>
    </row>
    <row r="9" spans="2:10">
      <c r="B9" s="33"/>
      <c r="C9" s="33"/>
      <c r="D9" s="33"/>
      <c r="E9" s="33"/>
      <c r="F9" s="33"/>
      <c r="G9" s="88"/>
      <c r="H9" s="87"/>
      <c r="I9" s="39"/>
      <c r="J9" s="39"/>
    </row>
    <row r="10" spans="2:10">
      <c r="B10" s="33"/>
      <c r="C10" s="33"/>
      <c r="D10" s="33"/>
      <c r="E10" s="33"/>
      <c r="F10" s="33"/>
      <c r="G10" s="40" t="s">
        <v>44</v>
      </c>
      <c r="H10" s="38">
        <f>SUM(H8:H8)</f>
        <v>0</v>
      </c>
      <c r="I10" s="10"/>
      <c r="J10" s="10"/>
    </row>
    <row r="11" spans="2:10">
      <c r="B11" s="33"/>
      <c r="C11" s="33"/>
      <c r="D11" s="33"/>
      <c r="E11" s="33"/>
      <c r="F11" s="33"/>
      <c r="G11" s="40" t="s">
        <v>41</v>
      </c>
      <c r="H11" s="10"/>
      <c r="I11" s="38">
        <f>SUM(I8:I8)</f>
        <v>0</v>
      </c>
      <c r="J11" s="10"/>
    </row>
    <row r="12" spans="2:10">
      <c r="B12" s="33"/>
      <c r="C12" s="33"/>
      <c r="D12" s="33"/>
      <c r="E12" s="33"/>
      <c r="F12" s="33"/>
      <c r="G12" s="40" t="s">
        <v>45</v>
      </c>
      <c r="H12" s="10"/>
      <c r="I12" s="10"/>
      <c r="J12" s="38">
        <f>SUM(J8:J8)</f>
        <v>0</v>
      </c>
    </row>
    <row r="13" spans="2:10">
      <c r="B13" s="33"/>
      <c r="C13" s="33"/>
      <c r="D13" s="33"/>
      <c r="E13" s="33"/>
      <c r="F13" s="33"/>
      <c r="G13" s="33"/>
      <c r="H13" s="33"/>
      <c r="I13" s="33"/>
      <c r="J13" s="33"/>
    </row>
    <row r="14" spans="2:10">
      <c r="B14" s="33"/>
      <c r="C14" s="33"/>
      <c r="D14" s="33"/>
      <c r="E14" s="33"/>
      <c r="F14" s="33"/>
      <c r="G14" s="33"/>
      <c r="H14" s="33"/>
      <c r="I14" s="33"/>
      <c r="J14" s="33"/>
    </row>
    <row r="15" spans="2:10">
      <c r="B15" s="33"/>
      <c r="C15" s="33"/>
      <c r="D15" s="33"/>
      <c r="E15" s="33"/>
      <c r="F15" s="33"/>
      <c r="G15" s="33"/>
      <c r="H15" s="33"/>
      <c r="I15" s="33"/>
      <c r="J15" s="33"/>
    </row>
    <row r="16" spans="2:10">
      <c r="B16" s="33"/>
      <c r="C16" s="33"/>
      <c r="D16" s="33"/>
      <c r="E16" s="33"/>
      <c r="F16" s="33"/>
      <c r="G16" s="33"/>
      <c r="H16" s="33"/>
      <c r="I16" s="33"/>
      <c r="J16" s="33"/>
    </row>
    <row r="17" spans="2:10">
      <c r="B17" s="33"/>
      <c r="C17" s="33"/>
      <c r="D17" s="33"/>
      <c r="E17" s="33"/>
      <c r="F17" s="33"/>
      <c r="G17" s="33"/>
      <c r="H17" s="33"/>
      <c r="I17" s="33"/>
      <c r="J17" s="33"/>
    </row>
    <row r="18" spans="2:10">
      <c r="B18" s="33"/>
      <c r="C18" s="33"/>
      <c r="D18" s="33"/>
      <c r="E18" s="33"/>
      <c r="F18" s="33"/>
      <c r="G18" s="33"/>
      <c r="H18" s="33"/>
      <c r="I18" s="33"/>
      <c r="J18" s="33"/>
    </row>
    <row r="19" spans="2:10">
      <c r="B19" s="33"/>
      <c r="C19" s="33"/>
      <c r="D19" s="33"/>
      <c r="E19" s="33"/>
      <c r="F19" s="33"/>
      <c r="G19" s="33"/>
      <c r="H19" s="33"/>
      <c r="I19" s="33"/>
      <c r="J19" s="33"/>
    </row>
    <row r="20" spans="2:10">
      <c r="B20" s="33"/>
      <c r="C20" s="33"/>
      <c r="D20" s="33"/>
      <c r="E20" s="33"/>
      <c r="F20" s="33"/>
      <c r="G20" s="33"/>
      <c r="H20" s="33"/>
      <c r="I20" s="33"/>
      <c r="J20" s="33"/>
    </row>
    <row r="21" spans="2:10">
      <c r="B21" s="33"/>
      <c r="C21" s="33"/>
      <c r="D21" s="33"/>
      <c r="E21" s="33"/>
      <c r="F21" s="33"/>
      <c r="G21" s="33"/>
      <c r="H21" s="33"/>
      <c r="I21" s="33"/>
      <c r="J21" s="33"/>
    </row>
    <row r="22" spans="2:10">
      <c r="B22" s="33"/>
      <c r="C22" s="33"/>
      <c r="D22" s="33"/>
      <c r="E22" s="33"/>
      <c r="F22" s="33"/>
      <c r="G22" s="33"/>
      <c r="H22" s="33"/>
      <c r="I22" s="33"/>
      <c r="J22" s="33"/>
    </row>
    <row r="23" spans="2:10">
      <c r="B23" s="33"/>
      <c r="C23" s="33"/>
      <c r="D23" s="33"/>
      <c r="E23" s="33"/>
      <c r="F23" s="33"/>
      <c r="G23" s="33"/>
      <c r="H23" s="33"/>
      <c r="I23" s="33"/>
      <c r="J23" s="33"/>
    </row>
    <row r="24" spans="2:10">
      <c r="B24" s="33"/>
      <c r="C24" s="33"/>
      <c r="D24" s="33"/>
      <c r="E24" s="33"/>
      <c r="F24" s="33"/>
      <c r="G24" s="33"/>
      <c r="H24" s="33"/>
      <c r="I24" s="33"/>
      <c r="J24" s="33"/>
    </row>
    <row r="25" spans="2:10">
      <c r="B25" s="33"/>
      <c r="C25" s="33"/>
      <c r="D25" s="33"/>
      <c r="E25" s="33"/>
      <c r="F25" s="33"/>
      <c r="G25" s="33"/>
      <c r="H25" s="33"/>
      <c r="I25" s="33"/>
      <c r="J25" s="33"/>
    </row>
    <row r="26" spans="2:10">
      <c r="B26" s="33"/>
      <c r="C26" s="33"/>
      <c r="D26" s="33"/>
      <c r="E26" s="33"/>
      <c r="F26" s="33"/>
      <c r="G26" s="33"/>
      <c r="H26" s="33"/>
      <c r="I26" s="33"/>
      <c r="J26" s="33"/>
    </row>
  </sheetData>
  <pageMargins left="1.4960629921259843" right="0.11811023622047245" top="1.3385826771653544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zoomScale="90" zoomScaleNormal="90" workbookViewId="0">
      <selection activeCell="G8" sqref="G8:G10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69" t="s">
        <v>90</v>
      </c>
      <c r="F2" s="75"/>
    </row>
    <row r="3" spans="1:10" ht="15.75">
      <c r="B3" s="1"/>
      <c r="F3" s="75"/>
    </row>
    <row r="4" spans="1:10" ht="15.75">
      <c r="B4" s="1" t="s">
        <v>93</v>
      </c>
      <c r="F4" s="75"/>
    </row>
    <row r="5" spans="1:10">
      <c r="F5" s="70"/>
    </row>
    <row r="6" spans="1:10" ht="51">
      <c r="A6" s="36" t="s">
        <v>0</v>
      </c>
      <c r="B6" s="3" t="s">
        <v>50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3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51</v>
      </c>
      <c r="H7" s="7" t="s">
        <v>52</v>
      </c>
      <c r="I7" s="7" t="s">
        <v>53</v>
      </c>
      <c r="J7" s="7" t="s">
        <v>54</v>
      </c>
    </row>
    <row r="8" spans="1:10" ht="20.25">
      <c r="A8" s="34"/>
      <c r="B8" s="34" t="s">
        <v>46</v>
      </c>
      <c r="C8" s="10" t="s">
        <v>49</v>
      </c>
      <c r="D8" s="13" t="s">
        <v>47</v>
      </c>
      <c r="E8" s="13" t="s">
        <v>48</v>
      </c>
      <c r="F8" s="76">
        <v>4</v>
      </c>
      <c r="G8" s="35"/>
      <c r="H8" s="38">
        <f t="shared" ref="H8" si="0">F8*G8</f>
        <v>0</v>
      </c>
      <c r="I8" s="38">
        <f t="shared" ref="I8" si="1">H8*23%</f>
        <v>0</v>
      </c>
      <c r="J8" s="38">
        <f t="shared" ref="J8" si="2">H8+I8</f>
        <v>0</v>
      </c>
    </row>
    <row r="9" spans="1:10" ht="20.25">
      <c r="A9" s="34"/>
      <c r="B9" s="80" t="s">
        <v>46</v>
      </c>
      <c r="C9" s="79" t="s">
        <v>80</v>
      </c>
      <c r="D9" s="77" t="s">
        <v>47</v>
      </c>
      <c r="E9" s="78" t="s">
        <v>48</v>
      </c>
      <c r="F9" s="76">
        <v>5</v>
      </c>
      <c r="G9" s="35"/>
      <c r="H9" s="38">
        <f t="shared" ref="H9:H10" si="3">F9*G9</f>
        <v>0</v>
      </c>
      <c r="I9" s="38">
        <f t="shared" ref="I9:I10" si="4">H9*23%</f>
        <v>0</v>
      </c>
      <c r="J9" s="38">
        <f t="shared" ref="J9:J10" si="5">H9+I9</f>
        <v>0</v>
      </c>
    </row>
    <row r="10" spans="1:10" ht="20.25">
      <c r="A10" s="34"/>
      <c r="B10" s="80" t="s">
        <v>46</v>
      </c>
      <c r="C10" s="79" t="s">
        <v>81</v>
      </c>
      <c r="D10" s="77" t="s">
        <v>47</v>
      </c>
      <c r="E10" s="78"/>
      <c r="F10" s="76">
        <v>3</v>
      </c>
      <c r="G10" s="35"/>
      <c r="H10" s="38">
        <f t="shared" si="3"/>
        <v>0</v>
      </c>
      <c r="I10" s="38">
        <f t="shared" si="4"/>
        <v>0</v>
      </c>
      <c r="J10" s="38">
        <f t="shared" si="5"/>
        <v>0</v>
      </c>
    </row>
    <row r="11" spans="1:10">
      <c r="G11" s="13" t="s">
        <v>44</v>
      </c>
      <c r="H11" s="38">
        <f>SUM(H8:H10)</f>
        <v>0</v>
      </c>
      <c r="I11" s="10"/>
      <c r="J11" s="10"/>
    </row>
    <row r="12" spans="1:10">
      <c r="G12" s="13" t="s">
        <v>41</v>
      </c>
      <c r="H12" s="10"/>
      <c r="I12" s="38">
        <f>SUM(I8:I10)</f>
        <v>0</v>
      </c>
      <c r="J12" s="10"/>
    </row>
    <row r="13" spans="1:10">
      <c r="G13" s="13" t="s">
        <v>45</v>
      </c>
      <c r="H13" s="10"/>
      <c r="I13" s="10"/>
      <c r="J13" s="38">
        <f>SUM(J8:J10)</f>
        <v>0</v>
      </c>
    </row>
  </sheetData>
  <pageMargins left="1.6929133858267718" right="0.31496062992125984" top="1.73228346456692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2022-12-05T12:47:04Z</dcterms:modified>
</cp:coreProperties>
</file>