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art.papiernicze!$B$2:$J$68</definedName>
    <definedName name="_xlnm.Print_Area" localSheetId="1">'papier ksero'!$B$2:$J$14</definedName>
    <definedName name="_xlnm.Print_Area" localSheetId="2">tonery!$B$2:$J$39</definedName>
  </definedNames>
  <calcPr calcId="152511"/>
</workbook>
</file>

<file path=xl/calcChain.xml><?xml version="1.0" encoding="utf-8"?>
<calcChain xmlns="http://schemas.openxmlformats.org/spreadsheetml/2006/main">
  <c r="H35" i="3" l="1"/>
  <c r="I35" i="3" s="1"/>
  <c r="H28" i="3"/>
  <c r="H27" i="3"/>
  <c r="H20" i="3"/>
  <c r="H21" i="3"/>
  <c r="H22" i="3"/>
  <c r="H23" i="3"/>
  <c r="I20" i="3"/>
  <c r="I21" i="3"/>
  <c r="I22" i="3"/>
  <c r="I23" i="3"/>
  <c r="J35" i="3" l="1"/>
  <c r="I28" i="3"/>
  <c r="J28" i="3" s="1"/>
  <c r="I27" i="3"/>
  <c r="J27" i="3" s="1"/>
  <c r="J23" i="3"/>
  <c r="J22" i="3"/>
  <c r="J21" i="3"/>
  <c r="J20" i="3"/>
  <c r="H26" i="3"/>
  <c r="I26" i="3" s="1"/>
  <c r="J26" i="3" s="1"/>
  <c r="H25" i="3"/>
  <c r="H19" i="3"/>
  <c r="H18" i="3"/>
  <c r="H17" i="3"/>
  <c r="H16" i="3"/>
  <c r="I16" i="3" s="1"/>
  <c r="H8" i="3"/>
  <c r="I25" i="3" l="1"/>
  <c r="J25" i="3" s="1"/>
  <c r="I19" i="3"/>
  <c r="J19" i="3" s="1"/>
  <c r="I18" i="3"/>
  <c r="J18" i="3" s="1"/>
  <c r="I17" i="3"/>
  <c r="J17" i="3" s="1"/>
  <c r="J16" i="3"/>
  <c r="H30" i="3" l="1"/>
  <c r="I30" i="3" s="1"/>
  <c r="J30" i="3" s="1"/>
  <c r="H29" i="3"/>
  <c r="I29" i="3" s="1"/>
  <c r="J29" i="3" s="1"/>
  <c r="H24" i="3"/>
  <c r="I24" i="3" s="1"/>
  <c r="J24" i="3" s="1"/>
  <c r="H30" i="1" l="1"/>
  <c r="I30" i="1" s="1"/>
  <c r="J30" i="1" s="1"/>
  <c r="H64" i="1" l="1"/>
  <c r="H57" i="1"/>
  <c r="I57" i="1" s="1"/>
  <c r="H26" i="1"/>
  <c r="I26" i="1" s="1"/>
  <c r="H21" i="1"/>
  <c r="I21" i="1" s="1"/>
  <c r="J57" i="1" l="1"/>
  <c r="J26" i="1"/>
  <c r="J21" i="1"/>
  <c r="H11" i="1"/>
  <c r="I11" i="1" s="1"/>
  <c r="J11" i="1" l="1"/>
  <c r="H41" i="1" l="1"/>
  <c r="I41" i="1" l="1"/>
  <c r="J41" i="1" s="1"/>
  <c r="H36" i="3" l="1"/>
  <c r="I36" i="3" l="1"/>
  <c r="J36" i="3" s="1"/>
  <c r="H34" i="3" l="1"/>
  <c r="I34" i="3" s="1"/>
  <c r="J34" i="3" s="1"/>
  <c r="H33" i="3"/>
  <c r="I33" i="3" s="1"/>
  <c r="J33" i="3" s="1"/>
  <c r="H32" i="3"/>
  <c r="I32" i="3" s="1"/>
  <c r="J32" i="3" s="1"/>
  <c r="H31" i="3"/>
  <c r="I31" i="3" s="1"/>
  <c r="J31" i="3" s="1"/>
  <c r="H12" i="3"/>
  <c r="I12" i="3" s="1"/>
  <c r="J12" i="3" s="1"/>
  <c r="H13" i="3"/>
  <c r="I13" i="3" s="1"/>
  <c r="J13" i="3" s="1"/>
  <c r="H14" i="3"/>
  <c r="I14" i="3" s="1"/>
  <c r="J14" i="3" s="1"/>
  <c r="H15" i="3"/>
  <c r="I15" i="3" s="1"/>
  <c r="J15" i="3" s="1"/>
  <c r="H53" i="1" l="1"/>
  <c r="I53" i="1" s="1"/>
  <c r="J53" i="1" s="1"/>
  <c r="H45" i="1"/>
  <c r="H44" i="1"/>
  <c r="H34" i="1"/>
  <c r="I34" i="1" s="1"/>
  <c r="J34" i="1" s="1"/>
  <c r="I45" i="1" l="1"/>
  <c r="J45" i="1" s="1"/>
  <c r="I44" i="1"/>
  <c r="J44" i="1" s="1"/>
  <c r="H33" i="1"/>
  <c r="I33" i="1" s="1"/>
  <c r="J33" i="1" l="1"/>
  <c r="H19" i="1" l="1"/>
  <c r="I19" i="1" s="1"/>
  <c r="J19" i="1" l="1"/>
  <c r="H9" i="3"/>
  <c r="H10" i="3"/>
  <c r="H11" i="3"/>
  <c r="I10" i="3" l="1"/>
  <c r="J10" i="3" s="1"/>
  <c r="I8" i="3"/>
  <c r="J8" i="3" s="1"/>
  <c r="I11" i="3"/>
  <c r="J11" i="3" s="1"/>
  <c r="I9" i="3"/>
  <c r="J9" i="3" s="1"/>
  <c r="H37" i="3"/>
  <c r="H9" i="2"/>
  <c r="I9" i="2" s="1"/>
  <c r="H8" i="2"/>
  <c r="H11" i="2" l="1"/>
  <c r="J9" i="2"/>
  <c r="I38" i="3"/>
  <c r="J39" i="3"/>
  <c r="I8" i="2"/>
  <c r="I12" i="2" l="1"/>
  <c r="J8" i="2"/>
  <c r="J13" i="2" s="1"/>
  <c r="H62" i="1" l="1"/>
  <c r="H61" i="1"/>
  <c r="H60" i="1"/>
  <c r="H59" i="1"/>
  <c r="H56" i="1"/>
  <c r="H54" i="1"/>
  <c r="H52" i="1"/>
  <c r="H51" i="1"/>
  <c r="H50" i="1"/>
  <c r="H49" i="1"/>
  <c r="H48" i="1"/>
  <c r="H47" i="1"/>
  <c r="H46" i="1"/>
  <c r="H43" i="1"/>
  <c r="H39" i="1"/>
  <c r="H38" i="1"/>
  <c r="H37" i="1"/>
  <c r="H36" i="1"/>
  <c r="H35" i="1"/>
  <c r="H32" i="1"/>
  <c r="H29" i="1"/>
  <c r="H27" i="1"/>
  <c r="H25" i="1"/>
  <c r="H23" i="1"/>
  <c r="H22" i="1"/>
  <c r="H18" i="1"/>
  <c r="I18" i="1" s="1"/>
  <c r="J18" i="1" s="1"/>
  <c r="H17" i="1"/>
  <c r="I17" i="1" s="1"/>
  <c r="J17" i="1" s="1"/>
  <c r="H16" i="1"/>
  <c r="H14" i="1"/>
  <c r="I14" i="1" s="1"/>
  <c r="J14" i="1" s="1"/>
  <c r="H13" i="1"/>
  <c r="I13" i="1" s="1"/>
  <c r="J13" i="1" s="1"/>
  <c r="H12" i="1"/>
  <c r="I12" i="1" s="1"/>
  <c r="J12" i="1" s="1"/>
  <c r="H10" i="1"/>
  <c r="H8" i="1"/>
  <c r="I10" i="1" l="1"/>
  <c r="J10" i="1" s="1"/>
  <c r="I29" i="1"/>
  <c r="J29" i="1" s="1"/>
  <c r="I22" i="1"/>
  <c r="J22" i="1" s="1"/>
  <c r="I27" i="1"/>
  <c r="J27" i="1" s="1"/>
  <c r="I35" i="1"/>
  <c r="J35" i="1" s="1"/>
  <c r="I39" i="1"/>
  <c r="J39" i="1" s="1"/>
  <c r="I48" i="1"/>
  <c r="J48" i="1" s="1"/>
  <c r="I49" i="1"/>
  <c r="J49" i="1" s="1"/>
  <c r="I51" i="1"/>
  <c r="J51" i="1" s="1"/>
  <c r="I52" i="1"/>
  <c r="J52" i="1" s="1"/>
  <c r="I16" i="1"/>
  <c r="J16" i="1" s="1"/>
  <c r="I23" i="1"/>
  <c r="J23" i="1" s="1"/>
  <c r="I25" i="1"/>
  <c r="J25" i="1" s="1"/>
  <c r="I32" i="1"/>
  <c r="J32" i="1" s="1"/>
  <c r="I36" i="1"/>
  <c r="J36" i="1" s="1"/>
  <c r="I37" i="1"/>
  <c r="J37" i="1" s="1"/>
  <c r="I38" i="1"/>
  <c r="J38" i="1" s="1"/>
  <c r="I43" i="1"/>
  <c r="J43" i="1" s="1"/>
  <c r="I46" i="1"/>
  <c r="J46" i="1" s="1"/>
  <c r="I50" i="1"/>
  <c r="J50" i="1" s="1"/>
  <c r="I54" i="1"/>
  <c r="J54" i="1" s="1"/>
  <c r="I56" i="1"/>
  <c r="J56" i="1" s="1"/>
  <c r="I62" i="1"/>
  <c r="J62" i="1" s="1"/>
  <c r="I64" i="1"/>
  <c r="J64" i="1" s="1"/>
  <c r="I8" i="1"/>
  <c r="J8" i="1" s="1"/>
  <c r="I61" i="1"/>
  <c r="J61" i="1" s="1"/>
  <c r="I60" i="1"/>
  <c r="J60" i="1" s="1"/>
  <c r="I59" i="1"/>
  <c r="J59" i="1" s="1"/>
  <c r="I47" i="1"/>
  <c r="J47" i="1" s="1"/>
  <c r="H66" i="1"/>
  <c r="I67" i="1" l="1"/>
  <c r="J68" i="1"/>
</calcChain>
</file>

<file path=xl/sharedStrings.xml><?xml version="1.0" encoding="utf-8"?>
<sst xmlns="http://schemas.openxmlformats.org/spreadsheetml/2006/main" count="308" uniqueCount="132">
  <si>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</si>
  <si>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</si>
  <si>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</si>
  <si>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</si>
  <si>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</si>
  <si>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</si>
  <si>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</si>
  <si>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</si>
  <si>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</si>
  <si>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</si>
  <si>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</si>
  <si>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</si>
  <si>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</si>
  <si>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</si>
  <si>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</si>
  <si>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</si>
  <si>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</si>
  <si>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</si>
  <si>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</si>
  <si>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</si>
  <si>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</si>
  <si>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</si>
  <si>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</si>
  <si>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Blok techniczny A4 biały</t>
  </si>
  <si>
    <t>op.</t>
  </si>
  <si>
    <t>GRAND</t>
  </si>
  <si>
    <t>TOMA</t>
  </si>
  <si>
    <t>6 szt/op.</t>
  </si>
  <si>
    <t>Gigant KAMET</t>
  </si>
  <si>
    <t>Pentel A315/317</t>
  </si>
  <si>
    <t>Standardowe zszywki biurowe 24/6</t>
  </si>
  <si>
    <t>Grand</t>
  </si>
  <si>
    <t>Eagle</t>
  </si>
  <si>
    <t>1000 szt./op.</t>
  </si>
  <si>
    <t>Rozszywacz</t>
  </si>
  <si>
    <t>Dziurkacz metalowy</t>
  </si>
  <si>
    <t>21 cm</t>
  </si>
  <si>
    <t>Spinacze biurowe okrągłe 28 mm</t>
  </si>
  <si>
    <t>Spinacze biurowe okrągłe 70 mm</t>
  </si>
  <si>
    <t>Spinacze biurowe okrągłe 50 mm</t>
  </si>
  <si>
    <t>12 szt./op.</t>
  </si>
  <si>
    <t>25 ml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</si>
  <si>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</si>
  <si>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</si>
  <si>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</si>
  <si>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500 arkuszy/ryza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</si>
  <si>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</si>
  <si>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</si>
  <si>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</si>
  <si>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</si>
  <si>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</si>
  <si>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</si>
  <si>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</si>
  <si>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</si>
  <si>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</si>
  <si>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</si>
  <si>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kolor</t>
  </si>
  <si>
    <t>niebieski</t>
  </si>
  <si>
    <t>żółty</t>
  </si>
  <si>
    <t>czerwony</t>
  </si>
  <si>
    <t>oryginał</t>
  </si>
  <si>
    <t>zółty</t>
  </si>
  <si>
    <t>Toner do drukarki OKI B411 dn</t>
  </si>
  <si>
    <t xml:space="preserve">Toner TK-110 E (920 series) do drukarki KYOCERA FS-920 </t>
  </si>
  <si>
    <t xml:space="preserve">Tusz Canon IR 2520 </t>
  </si>
  <si>
    <t>rodzaj</t>
  </si>
  <si>
    <t>07.</t>
  </si>
  <si>
    <t>08.=06*07</t>
  </si>
  <si>
    <t>09.</t>
  </si>
  <si>
    <t>10.=08+09</t>
  </si>
  <si>
    <t>Toner do kserokopiarki SAMSUNG ML 2165</t>
  </si>
  <si>
    <t>Tusz do drukarki Laser Jet P1102</t>
  </si>
  <si>
    <t>Temperówka metalowa 400-1k/410 pojedyńcza</t>
  </si>
  <si>
    <t>BIGO</t>
  </si>
  <si>
    <t>Tusz do pieczątek czerwony / czarny</t>
  </si>
  <si>
    <t>Ołówek STAEDTLER Noris 3 o różnym stopniu twardości od 3H do 3B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</si>
  <si>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</si>
  <si>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</si>
  <si>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</si>
  <si>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</si>
  <si>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t>Klipy do papieru</t>
    </r>
    <r>
      <rPr>
        <sz val="8"/>
        <rFont val="Times New Roman"/>
        <family val="1"/>
        <charset val="238"/>
      </rPr>
      <t>, metalowe odporne na odkształcenia, 25 mm</t>
    </r>
  </si>
  <si>
    <r>
      <t>Klipy do papieru</t>
    </r>
    <r>
      <rPr>
        <sz val="8"/>
        <rFont val="Times New Roman"/>
        <family val="1"/>
        <charset val="238"/>
      </rPr>
      <t>, metalowe odporne na odkształcenia,32 mm</t>
    </r>
  </si>
  <si>
    <r>
      <t>Klipy do papieru</t>
    </r>
    <r>
      <rPr>
        <sz val="8"/>
        <rFont val="Times New Roman"/>
        <family val="1"/>
        <charset val="238"/>
      </rPr>
      <t>, metalowe odporne na odkształcenia, 51 mm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</si>
  <si>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</si>
  <si>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</si>
  <si>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</si>
  <si>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</si>
  <si>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</si>
  <si>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</si>
  <si>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</si>
  <si>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rPr>
        <b/>
        <u/>
        <sz val="11"/>
        <rFont val="Times New Roman"/>
        <family val="1"/>
        <charset val="238"/>
      </rPr>
      <t>Ołówek automatyczny</t>
    </r>
    <r>
      <rPr>
        <sz val="11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z ergonomicznym antypoślizgowym uchwytem, wymienna gumka, grubość grafitu 0,5 i 0,7 mm, pojemność zbiorniczka 12 grafitów, w komplecie 2  grafity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</si>
  <si>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</si>
  <si>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t>Ołówek drewniany zwykły HB z gumką</t>
  </si>
  <si>
    <r>
      <rPr>
        <b/>
        <u/>
        <sz val="10"/>
        <rFont val="Times New Roman"/>
        <family val="1"/>
        <charset val="238"/>
      </rPr>
      <t>Blok biurowy/notatnikowy</t>
    </r>
    <r>
      <rPr>
        <sz val="10"/>
        <rFont val="Times New Roman"/>
        <family val="1"/>
        <charset val="238"/>
      </rPr>
      <t xml:space="preserve"> A4/100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</si>
  <si>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</si>
  <si>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</si>
  <si>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</si>
  <si>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</si>
  <si>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</si>
  <si>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t>Esselte</t>
  </si>
  <si>
    <t>kieltech</t>
  </si>
  <si>
    <t>interdruk</t>
  </si>
  <si>
    <t>Korektor w taśmie 4,2 mm*8m</t>
  </si>
  <si>
    <t xml:space="preserve">czarny </t>
  </si>
  <si>
    <t>tusz do drukarki BROTHER MFC-J5730DW</t>
  </si>
  <si>
    <t>Tusz Brother DCP-J105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</si>
  <si>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</si>
  <si>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</si>
  <si>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</si>
  <si>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A4/60 w kratkę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</si>
  <si>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</si>
  <si>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</si>
  <si>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</si>
  <si>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t>stabilo      astra</t>
  </si>
  <si>
    <t>Masa mocujaca Astra 50g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</si>
  <si>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</si>
  <si>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</si>
  <si>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Długopis automatyczny UNI Jetstream-101</t>
    </r>
    <r>
      <rPr>
        <sz val="10"/>
        <rFont val="Times New Roman"/>
        <family val="1"/>
        <charset val="238"/>
      </rPr>
      <t xml:space="preserve"> niebieski/czerwony/czarny/zielony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</si>
  <si>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</si>
  <si>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toner do urządzenia wielofunkcyjnego HP Laser MFP 137 FNW</t>
  </si>
  <si>
    <t>toner do drukarki Samsung Xpres M 2026</t>
  </si>
  <si>
    <t>toner do drukarki XEROX Phaser 3020</t>
  </si>
  <si>
    <t>tusz do drukarki CANON iR2630i</t>
  </si>
  <si>
    <r>
      <t>z</t>
    </r>
    <r>
      <rPr>
        <sz val="10"/>
        <color theme="1"/>
        <rFont val="Times New Roman"/>
        <family val="1"/>
        <charset val="238"/>
      </rPr>
      <t>amiennik</t>
    </r>
  </si>
  <si>
    <t>tusz do drukarki BROTHER DCP-T520W 3w1</t>
  </si>
  <si>
    <t>toner do drukarki HP LJ PRO MFP M 26a</t>
  </si>
  <si>
    <t>tusz do drukarki Canon TS 3150</t>
  </si>
  <si>
    <t>tusz do drukarki BROTHER DCP-L2532DW</t>
  </si>
  <si>
    <t>Załącznik nr 1 - Zespół Szkolno - Przedszkolny nr 2 w Prudniku</t>
  </si>
  <si>
    <t>CZĘŚĆ I - artykuły biurowe i papiernicze - 6 mc-y w roku 2023</t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</si>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</sst>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right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2" borderId="1" xfId="0" applyFont="1" applyFill="1" applyBorder="1"/>
    <xf numFmtId="2" fontId="24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/>
    </xf>
    <xf numFmtId="0" fontId="25" fillId="0" borderId="0" xfId="0" applyFont="1"/>
    <xf numFmtId="0" fontId="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2" fillId="0" borderId="0" xfId="0" applyFont="1"/>
    <xf numFmtId="0" fontId="1" fillId="0" borderId="1" xfId="0" applyFont="1" applyBorder="1" applyAlignment="1">
      <alignment horizontal="right"/>
    </xf>
    <xf numFmtId="0" fontId="28" fillId="0" borderId="0" xfId="0" applyFont="1"/>
    <xf numFmtId="0" fontId="2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5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57"/>
  <sheetViews>
    <sheetView zoomScale="110" zoomScaleNormal="11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78" t="s">
        <v>128</v>
      </c>
      <c r="H2" s="78"/>
    </row>
    <row r="3" spans="2:61" ht="18.75">
      <c r="B3" s="1"/>
      <c r="C3" s="78"/>
    </row>
    <row r="4" spans="2:61">
      <c r="C4" s="95" t="s">
        <v>129</v>
      </c>
      <c r="G4" s="79"/>
    </row>
    <row r="5" spans="2:61">
      <c r="G5" s="79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48</v>
      </c>
      <c r="J6" s="5" t="s">
        <v>14</v>
      </c>
      <c r="K6" s="4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42</v>
      </c>
      <c r="I7" s="7" t="s">
        <v>11</v>
      </c>
      <c r="J7" s="7" t="s">
        <v>50</v>
      </c>
      <c r="K7" s="4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4.25" customHeight="1">
      <c r="B8" s="8" t="s">
        <v>6</v>
      </c>
      <c r="C8" s="60" t="s">
        <v>86</v>
      </c>
      <c r="D8" s="5"/>
      <c r="E8" s="3" t="s">
        <v>16</v>
      </c>
      <c r="F8" s="80">
        <v>5</v>
      </c>
      <c r="G8" s="70"/>
      <c r="H8" s="9">
        <f>F8*G8</f>
        <v>0</v>
      </c>
      <c r="I8" s="33">
        <f>H8*23%</f>
        <v>0</v>
      </c>
      <c r="J8" s="33">
        <f>H8+I8</f>
        <v>0</v>
      </c>
      <c r="K8" s="4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7.5" customHeight="1">
      <c r="B9" s="16"/>
      <c r="C9" s="49"/>
      <c r="D9" s="18"/>
      <c r="E9" s="18"/>
      <c r="F9" s="99"/>
      <c r="G9" s="66"/>
      <c r="H9" s="18"/>
      <c r="I9" s="17"/>
      <c r="J9" s="17"/>
      <c r="K9" s="4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39">
      <c r="B10" s="8"/>
      <c r="C10" s="61" t="s">
        <v>97</v>
      </c>
      <c r="D10" s="6" t="s">
        <v>73</v>
      </c>
      <c r="E10" s="3" t="s">
        <v>19</v>
      </c>
      <c r="F10" s="80">
        <v>6</v>
      </c>
      <c r="G10" s="71"/>
      <c r="H10" s="9">
        <f t="shared" ref="H10:H14" si="0">F10*G10</f>
        <v>0</v>
      </c>
      <c r="I10" s="33">
        <f t="shared" ref="I10:I14" si="1">H10*23%</f>
        <v>0</v>
      </c>
      <c r="J10" s="33">
        <f t="shared" ref="J10:J14" si="2">H10+I10</f>
        <v>0</v>
      </c>
      <c r="K10" s="4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39">
      <c r="B11" s="8"/>
      <c r="C11" s="61" t="s">
        <v>98</v>
      </c>
      <c r="D11" s="6" t="s">
        <v>73</v>
      </c>
      <c r="E11" s="3" t="s">
        <v>19</v>
      </c>
      <c r="F11" s="80">
        <v>3</v>
      </c>
      <c r="G11" s="70"/>
      <c r="H11" s="9">
        <f t="shared" ref="H11" si="3">F11*G11</f>
        <v>0</v>
      </c>
      <c r="I11" s="33">
        <f t="shared" ref="I11" si="4">H11*23%</f>
        <v>0</v>
      </c>
      <c r="J11" s="33">
        <f t="shared" ref="J11" si="5">H11+I11</f>
        <v>0</v>
      </c>
      <c r="K11" s="4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36" customHeight="1">
      <c r="B12" s="8"/>
      <c r="C12" s="61" t="s">
        <v>106</v>
      </c>
      <c r="D12" s="6" t="s">
        <v>99</v>
      </c>
      <c r="E12" s="3" t="s">
        <v>21</v>
      </c>
      <c r="F12" s="80">
        <v>6</v>
      </c>
      <c r="G12" s="71"/>
      <c r="H12" s="9">
        <f t="shared" si="0"/>
        <v>0</v>
      </c>
      <c r="I12" s="33">
        <f t="shared" si="1"/>
        <v>0</v>
      </c>
      <c r="J12" s="33">
        <f t="shared" si="2"/>
        <v>0</v>
      </c>
      <c r="K12" s="4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48.75" customHeight="1">
      <c r="B13" s="8"/>
      <c r="C13" s="61" t="s">
        <v>107</v>
      </c>
      <c r="D13" s="8" t="s">
        <v>73</v>
      </c>
      <c r="E13" s="3" t="s">
        <v>16</v>
      </c>
      <c r="F13" s="80">
        <v>50</v>
      </c>
      <c r="G13" s="70"/>
      <c r="H13" s="9">
        <f t="shared" si="0"/>
        <v>0</v>
      </c>
      <c r="I13" s="33">
        <f t="shared" si="1"/>
        <v>0</v>
      </c>
      <c r="J13" s="33">
        <f t="shared" si="2"/>
        <v>0</v>
      </c>
      <c r="K13" s="4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59.25" customHeight="1">
      <c r="B14" s="8"/>
      <c r="C14" s="61" t="s">
        <v>108</v>
      </c>
      <c r="D14" s="3" t="s">
        <v>100</v>
      </c>
      <c r="E14" s="3" t="s">
        <v>16</v>
      </c>
      <c r="F14" s="100">
        <v>50</v>
      </c>
      <c r="G14" s="71"/>
      <c r="H14" s="9">
        <f t="shared" si="0"/>
        <v>0</v>
      </c>
      <c r="I14" s="33">
        <f t="shared" si="1"/>
        <v>0</v>
      </c>
      <c r="J14" s="33">
        <f t="shared" si="2"/>
        <v>0</v>
      </c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6.75" customHeight="1">
      <c r="B15" s="16"/>
      <c r="C15" s="50"/>
      <c r="D15" s="24"/>
      <c r="E15" s="25"/>
      <c r="F15" s="99"/>
      <c r="G15" s="67"/>
      <c r="H15" s="18"/>
      <c r="I15" s="17"/>
      <c r="J15" s="17"/>
      <c r="K15" s="4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18.75">
      <c r="B16" s="8"/>
      <c r="C16" s="54" t="s">
        <v>94</v>
      </c>
      <c r="D16" s="6"/>
      <c r="E16" s="3" t="s">
        <v>18</v>
      </c>
      <c r="F16" s="80">
        <v>3</v>
      </c>
      <c r="G16" s="70"/>
      <c r="H16" s="9">
        <f t="shared" ref="H16:H19" si="6">F16*G16</f>
        <v>0</v>
      </c>
      <c r="I16" s="33">
        <f t="shared" ref="I16:I19" si="7">H16*23%</f>
        <v>0</v>
      </c>
      <c r="J16" s="33">
        <f t="shared" ref="J16:J19" si="8">H16+I16</f>
        <v>0</v>
      </c>
      <c r="K16" s="4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18.75">
      <c r="B17" s="8"/>
      <c r="C17" s="54" t="s">
        <v>95</v>
      </c>
      <c r="D17" s="6"/>
      <c r="E17" s="3" t="s">
        <v>18</v>
      </c>
      <c r="F17" s="80">
        <v>5</v>
      </c>
      <c r="G17" s="70"/>
      <c r="H17" s="9">
        <f t="shared" si="6"/>
        <v>0</v>
      </c>
      <c r="I17" s="33">
        <f t="shared" si="7"/>
        <v>0</v>
      </c>
      <c r="J17" s="33">
        <f t="shared" si="8"/>
        <v>0</v>
      </c>
      <c r="K17" s="4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8.75">
      <c r="B18" s="8"/>
      <c r="C18" s="54" t="s">
        <v>96</v>
      </c>
      <c r="D18" s="6"/>
      <c r="E18" s="3" t="s">
        <v>18</v>
      </c>
      <c r="F18" s="80">
        <v>4</v>
      </c>
      <c r="G18" s="71"/>
      <c r="H18" s="9">
        <f t="shared" si="6"/>
        <v>0</v>
      </c>
      <c r="I18" s="33">
        <f t="shared" si="7"/>
        <v>0</v>
      </c>
      <c r="J18" s="33">
        <f t="shared" si="8"/>
        <v>0</v>
      </c>
      <c r="K18" s="4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18.75">
      <c r="B19" s="8"/>
      <c r="C19" s="54" t="s">
        <v>96</v>
      </c>
      <c r="D19" s="6"/>
      <c r="E19" s="3" t="s">
        <v>20</v>
      </c>
      <c r="F19" s="80">
        <v>6</v>
      </c>
      <c r="G19" s="71"/>
      <c r="H19" s="9">
        <f t="shared" si="6"/>
        <v>0</v>
      </c>
      <c r="I19" s="33">
        <f t="shared" si="7"/>
        <v>0</v>
      </c>
      <c r="J19" s="33">
        <f t="shared" si="8"/>
        <v>0</v>
      </c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7.5" customHeight="1">
      <c r="B20" s="16"/>
      <c r="C20" s="51"/>
      <c r="D20" s="17"/>
      <c r="E20" s="18"/>
      <c r="F20" s="99"/>
      <c r="G20" s="66"/>
      <c r="H20" s="18"/>
      <c r="I20" s="17"/>
      <c r="J20" s="17"/>
      <c r="K20" s="4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18.75">
      <c r="B21" s="8"/>
      <c r="C21" s="58" t="s">
        <v>109</v>
      </c>
      <c r="D21" s="8"/>
      <c r="E21" s="3" t="s">
        <v>16</v>
      </c>
      <c r="F21" s="80">
        <v>2</v>
      </c>
      <c r="G21" s="71"/>
      <c r="H21" s="9">
        <f t="shared" ref="H21:H23" si="9">F21*G21</f>
        <v>0</v>
      </c>
      <c r="I21" s="33">
        <f t="shared" ref="I21" si="10">H21*23%</f>
        <v>0</v>
      </c>
      <c r="J21" s="33">
        <f>H21+I21</f>
        <v>0</v>
      </c>
      <c r="K21" s="4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8.75">
      <c r="B22" s="6"/>
      <c r="C22" s="58" t="s">
        <v>93</v>
      </c>
      <c r="D22" s="8" t="s">
        <v>101</v>
      </c>
      <c r="E22" s="3" t="s">
        <v>16</v>
      </c>
      <c r="F22" s="80">
        <v>2</v>
      </c>
      <c r="G22" s="70"/>
      <c r="H22" s="9">
        <f t="shared" si="9"/>
        <v>0</v>
      </c>
      <c r="I22" s="33">
        <f t="shared" ref="I22:I51" si="11">H22*23%</f>
        <v>0</v>
      </c>
      <c r="J22" s="33">
        <f t="shared" ref="J22:J49" si="12">H22+I22</f>
        <v>0</v>
      </c>
      <c r="K22" s="4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8.75">
      <c r="B23" s="6"/>
      <c r="C23" s="54" t="s">
        <v>23</v>
      </c>
      <c r="D23" s="8"/>
      <c r="E23" s="3" t="s">
        <v>16</v>
      </c>
      <c r="F23" s="80">
        <v>5</v>
      </c>
      <c r="G23" s="70"/>
      <c r="H23" s="9">
        <f t="shared" si="9"/>
        <v>0</v>
      </c>
      <c r="I23" s="33">
        <f t="shared" si="11"/>
        <v>0</v>
      </c>
      <c r="J23" s="33">
        <f t="shared" si="12"/>
        <v>0</v>
      </c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6" customHeight="1">
      <c r="B24" s="17"/>
      <c r="C24" s="51"/>
      <c r="D24" s="18"/>
      <c r="E24" s="18"/>
      <c r="F24" s="99"/>
      <c r="G24" s="66"/>
      <c r="H24" s="18"/>
      <c r="I24" s="34"/>
      <c r="J24" s="34"/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18.75">
      <c r="B25" s="6"/>
      <c r="C25" s="58" t="s">
        <v>110</v>
      </c>
      <c r="D25" s="3"/>
      <c r="E25" s="3" t="s">
        <v>16</v>
      </c>
      <c r="F25" s="80">
        <v>3</v>
      </c>
      <c r="G25" s="70"/>
      <c r="H25" s="3">
        <f>F25*G25</f>
        <v>0</v>
      </c>
      <c r="I25" s="33">
        <f>H25*23%</f>
        <v>0</v>
      </c>
      <c r="J25" s="33">
        <f>H25+I25</f>
        <v>0</v>
      </c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8.75">
      <c r="B26" s="6"/>
      <c r="C26" s="58" t="s">
        <v>111</v>
      </c>
      <c r="D26" s="3"/>
      <c r="E26" s="3" t="s">
        <v>16</v>
      </c>
      <c r="F26" s="80">
        <v>3</v>
      </c>
      <c r="G26" s="70"/>
      <c r="H26" s="3">
        <f>F26*G26</f>
        <v>0</v>
      </c>
      <c r="I26" s="33">
        <f>H26*23%</f>
        <v>0</v>
      </c>
      <c r="J26" s="33">
        <f>H26+I26</f>
        <v>0</v>
      </c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18.75">
      <c r="B27" s="6"/>
      <c r="C27" s="58" t="s">
        <v>112</v>
      </c>
      <c r="D27" s="3"/>
      <c r="E27" s="3" t="s">
        <v>22</v>
      </c>
      <c r="F27" s="80">
        <v>3</v>
      </c>
      <c r="G27" s="71"/>
      <c r="H27" s="3">
        <f t="shared" ref="H27" si="13">F27*G27</f>
        <v>0</v>
      </c>
      <c r="I27" s="33">
        <f t="shared" si="11"/>
        <v>0</v>
      </c>
      <c r="J27" s="33">
        <f t="shared" si="12"/>
        <v>0</v>
      </c>
      <c r="K27" s="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6.75" customHeight="1">
      <c r="B28" s="17"/>
      <c r="C28" s="51"/>
      <c r="D28" s="18"/>
      <c r="E28" s="18"/>
      <c r="F28" s="99"/>
      <c r="G28" s="66"/>
      <c r="H28" s="18"/>
      <c r="I28" s="34"/>
      <c r="J28" s="34"/>
      <c r="K28" s="4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26.25">
      <c r="B29" s="6"/>
      <c r="C29" s="59" t="s">
        <v>117</v>
      </c>
      <c r="D29" s="3"/>
      <c r="E29" s="3" t="s">
        <v>16</v>
      </c>
      <c r="F29" s="80">
        <v>20</v>
      </c>
      <c r="G29" s="71"/>
      <c r="H29" s="9">
        <f t="shared" ref="H29:H30" si="14">F29*G29</f>
        <v>0</v>
      </c>
      <c r="I29" s="33">
        <f t="shared" si="11"/>
        <v>0</v>
      </c>
      <c r="J29" s="33">
        <f t="shared" si="12"/>
        <v>0</v>
      </c>
      <c r="K29" s="4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26.25">
      <c r="B30" s="6"/>
      <c r="C30" s="61" t="s">
        <v>118</v>
      </c>
      <c r="D30" s="8"/>
      <c r="E30" s="3" t="s">
        <v>16</v>
      </c>
      <c r="F30" s="80">
        <v>5</v>
      </c>
      <c r="G30" s="71"/>
      <c r="H30" s="12">
        <f t="shared" si="14"/>
        <v>0</v>
      </c>
      <c r="I30" s="33">
        <f t="shared" si="11"/>
        <v>0</v>
      </c>
      <c r="J30" s="33">
        <f t="shared" si="12"/>
        <v>0</v>
      </c>
      <c r="K30" s="4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7.5" customHeight="1">
      <c r="B31" s="17"/>
      <c r="C31" s="52"/>
      <c r="D31" s="29"/>
      <c r="E31" s="18"/>
      <c r="F31" s="99"/>
      <c r="G31" s="68"/>
      <c r="H31" s="17"/>
      <c r="I31" s="34"/>
      <c r="J31" s="34"/>
      <c r="K31" s="4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21" customHeight="1">
      <c r="B32" s="6"/>
      <c r="C32" s="56" t="s">
        <v>92</v>
      </c>
      <c r="D32" s="15" t="s">
        <v>113</v>
      </c>
      <c r="E32" s="3" t="s">
        <v>16</v>
      </c>
      <c r="F32" s="80">
        <v>5</v>
      </c>
      <c r="G32" s="71"/>
      <c r="H32" s="9">
        <f t="shared" ref="H32:H39" si="15">F32*G32</f>
        <v>0</v>
      </c>
      <c r="I32" s="33">
        <f t="shared" si="11"/>
        <v>0</v>
      </c>
      <c r="J32" s="33">
        <f t="shared" si="12"/>
        <v>0</v>
      </c>
      <c r="K32" s="4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27.75" customHeight="1">
      <c r="B33" s="6"/>
      <c r="C33" s="56" t="s">
        <v>75</v>
      </c>
      <c r="D33" s="8"/>
      <c r="E33" s="3" t="s">
        <v>16</v>
      </c>
      <c r="F33" s="80">
        <v>5</v>
      </c>
      <c r="G33" s="71"/>
      <c r="H33" s="9">
        <f t="shared" si="15"/>
        <v>0</v>
      </c>
      <c r="I33" s="33">
        <f t="shared" si="11"/>
        <v>0</v>
      </c>
      <c r="J33" s="33">
        <f t="shared" si="12"/>
        <v>0</v>
      </c>
      <c r="K33" s="4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28.5" customHeight="1">
      <c r="B34" s="6"/>
      <c r="C34" s="61" t="s">
        <v>72</v>
      </c>
      <c r="D34" s="8"/>
      <c r="E34" s="3" t="s">
        <v>16</v>
      </c>
      <c r="F34" s="80">
        <v>2</v>
      </c>
      <c r="G34" s="71"/>
      <c r="H34" s="9">
        <f t="shared" si="15"/>
        <v>0</v>
      </c>
      <c r="I34" s="33">
        <f t="shared" si="11"/>
        <v>0</v>
      </c>
      <c r="J34" s="33">
        <f t="shared" si="12"/>
        <v>0</v>
      </c>
      <c r="K34" s="4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49.5">
      <c r="B35" s="6"/>
      <c r="C35" s="55" t="s">
        <v>90</v>
      </c>
      <c r="D35" s="11" t="s">
        <v>29</v>
      </c>
      <c r="E35" s="3" t="s">
        <v>16</v>
      </c>
      <c r="F35" s="80">
        <v>1</v>
      </c>
      <c r="G35" s="71"/>
      <c r="H35" s="9">
        <f t="shared" si="15"/>
        <v>0</v>
      </c>
      <c r="I35" s="33">
        <f t="shared" si="11"/>
        <v>0</v>
      </c>
      <c r="J35" s="33">
        <f t="shared" si="12"/>
        <v>0</v>
      </c>
      <c r="K35" s="4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26.25">
      <c r="B36" s="6"/>
      <c r="C36" s="59" t="s">
        <v>91</v>
      </c>
      <c r="D36" s="6"/>
      <c r="E36" s="3" t="s">
        <v>16</v>
      </c>
      <c r="F36" s="80">
        <v>2</v>
      </c>
      <c r="G36" s="70"/>
      <c r="H36" s="9">
        <f t="shared" si="15"/>
        <v>0</v>
      </c>
      <c r="I36" s="33">
        <f t="shared" si="11"/>
        <v>0</v>
      </c>
      <c r="J36" s="33">
        <f t="shared" si="12"/>
        <v>0</v>
      </c>
      <c r="K36" s="4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39.75" customHeight="1">
      <c r="B37" s="6"/>
      <c r="C37" s="64" t="s">
        <v>87</v>
      </c>
      <c r="D37" s="3" t="s">
        <v>26</v>
      </c>
      <c r="E37" s="3" t="s">
        <v>27</v>
      </c>
      <c r="F37" s="80">
        <v>2</v>
      </c>
      <c r="G37" s="73"/>
      <c r="H37" s="9">
        <f t="shared" si="15"/>
        <v>0</v>
      </c>
      <c r="I37" s="33">
        <f t="shared" si="11"/>
        <v>0</v>
      </c>
      <c r="J37" s="33">
        <f t="shared" si="12"/>
        <v>0</v>
      </c>
      <c r="K37" s="4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49.5" customHeight="1">
      <c r="B38" s="6"/>
      <c r="C38" s="55" t="s">
        <v>88</v>
      </c>
      <c r="D38" s="11" t="s">
        <v>28</v>
      </c>
      <c r="E38" s="3" t="s">
        <v>16</v>
      </c>
      <c r="F38" s="80">
        <v>60</v>
      </c>
      <c r="G38" s="73"/>
      <c r="H38" s="9">
        <f t="shared" si="15"/>
        <v>0</v>
      </c>
      <c r="I38" s="33">
        <f t="shared" si="11"/>
        <v>0</v>
      </c>
      <c r="J38" s="33">
        <f t="shared" si="12"/>
        <v>0</v>
      </c>
      <c r="K38" s="4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30.75" customHeight="1">
      <c r="B39" s="6"/>
      <c r="C39" s="55" t="s">
        <v>89</v>
      </c>
      <c r="D39" s="3"/>
      <c r="E39" s="3" t="s">
        <v>16</v>
      </c>
      <c r="F39" s="80">
        <v>2</v>
      </c>
      <c r="G39" s="72"/>
      <c r="H39" s="9">
        <f t="shared" si="15"/>
        <v>0</v>
      </c>
      <c r="I39" s="33">
        <f t="shared" si="11"/>
        <v>0</v>
      </c>
      <c r="J39" s="33">
        <f t="shared" si="12"/>
        <v>0</v>
      </c>
      <c r="K39" s="4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6" customHeight="1">
      <c r="B40" s="17"/>
      <c r="C40" s="65"/>
      <c r="D40" s="18"/>
      <c r="E40" s="19"/>
      <c r="F40" s="99"/>
      <c r="G40" s="74"/>
      <c r="H40" s="17"/>
      <c r="I40" s="34"/>
      <c r="J40" s="34"/>
      <c r="K40" s="4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8.75">
      <c r="B41" s="6"/>
      <c r="C41" s="62" t="s">
        <v>102</v>
      </c>
      <c r="D41" s="13"/>
      <c r="E41" s="20" t="s">
        <v>16</v>
      </c>
      <c r="F41" s="80">
        <v>2</v>
      </c>
      <c r="G41" s="73"/>
      <c r="H41" s="9">
        <f t="shared" ref="H41" si="16">F41*G41</f>
        <v>0</v>
      </c>
      <c r="I41" s="33">
        <f>H41*23%</f>
        <v>0</v>
      </c>
      <c r="J41" s="33">
        <f>H41+I41</f>
        <v>0</v>
      </c>
      <c r="K41" s="4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6.75" customHeight="1">
      <c r="B42" s="17"/>
      <c r="C42" s="53"/>
      <c r="D42" s="24"/>
      <c r="E42" s="30"/>
      <c r="F42" s="99"/>
      <c r="G42" s="67"/>
      <c r="H42" s="17"/>
      <c r="I42" s="34"/>
      <c r="J42" s="34"/>
      <c r="K42" s="4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8.75">
      <c r="B43" s="6"/>
      <c r="C43" s="22" t="s">
        <v>30</v>
      </c>
      <c r="D43" s="32" t="s">
        <v>31</v>
      </c>
      <c r="E43" s="23" t="s">
        <v>33</v>
      </c>
      <c r="F43" s="80">
        <v>3</v>
      </c>
      <c r="G43" s="75"/>
      <c r="H43" s="9">
        <f t="shared" ref="H43:H54" si="17">F43*G43</f>
        <v>0</v>
      </c>
      <c r="I43" s="33">
        <f t="shared" si="11"/>
        <v>0</v>
      </c>
      <c r="J43" s="33">
        <f t="shared" si="12"/>
        <v>0</v>
      </c>
      <c r="K43" s="4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8.75">
      <c r="B44" s="6"/>
      <c r="C44" s="54" t="s">
        <v>76</v>
      </c>
      <c r="D44" s="8" t="s">
        <v>32</v>
      </c>
      <c r="E44" s="3" t="s">
        <v>16</v>
      </c>
      <c r="F44" s="80">
        <v>2</v>
      </c>
      <c r="G44" s="73"/>
      <c r="H44" s="9">
        <f>F44*G44</f>
        <v>0</v>
      </c>
      <c r="I44" s="33">
        <f t="shared" si="11"/>
        <v>0</v>
      </c>
      <c r="J44" s="33">
        <f t="shared" si="12"/>
        <v>0</v>
      </c>
      <c r="K44" s="4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8.75">
      <c r="B45" s="6"/>
      <c r="C45" s="54" t="s">
        <v>77</v>
      </c>
      <c r="D45" s="8" t="s">
        <v>78</v>
      </c>
      <c r="E45" s="3" t="s">
        <v>16</v>
      </c>
      <c r="F45" s="80">
        <v>2</v>
      </c>
      <c r="G45" s="73"/>
      <c r="H45" s="9">
        <f t="shared" ref="H45" si="18">F45*G45</f>
        <v>0</v>
      </c>
      <c r="I45" s="33">
        <f t="shared" si="11"/>
        <v>0</v>
      </c>
      <c r="J45" s="33">
        <f t="shared" si="12"/>
        <v>0</v>
      </c>
      <c r="K45" s="4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8.75">
      <c r="B46" s="6"/>
      <c r="C46" s="54" t="s">
        <v>35</v>
      </c>
      <c r="D46" s="8" t="s">
        <v>32</v>
      </c>
      <c r="E46" s="3" t="s">
        <v>16</v>
      </c>
      <c r="F46" s="80">
        <v>2</v>
      </c>
      <c r="G46" s="73"/>
      <c r="H46" s="9">
        <f t="shared" si="17"/>
        <v>0</v>
      </c>
      <c r="I46" s="33">
        <f t="shared" si="11"/>
        <v>0</v>
      </c>
      <c r="J46" s="33">
        <f t="shared" si="12"/>
        <v>0</v>
      </c>
      <c r="K46" s="4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18.75">
      <c r="B47" s="6"/>
      <c r="C47" s="54" t="s">
        <v>34</v>
      </c>
      <c r="D47" s="6"/>
      <c r="E47" s="3" t="s">
        <v>16</v>
      </c>
      <c r="F47" s="80">
        <v>2</v>
      </c>
      <c r="G47" s="73"/>
      <c r="H47" s="9">
        <f t="shared" si="17"/>
        <v>0</v>
      </c>
      <c r="I47" s="33">
        <f t="shared" si="11"/>
        <v>0</v>
      </c>
      <c r="J47" s="33">
        <f t="shared" si="12"/>
        <v>0</v>
      </c>
      <c r="K47" s="4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24.75">
      <c r="B48" s="6"/>
      <c r="C48" s="55" t="s">
        <v>79</v>
      </c>
      <c r="D48" s="6" t="s">
        <v>31</v>
      </c>
      <c r="E48" s="3" t="s">
        <v>36</v>
      </c>
      <c r="F48" s="80">
        <v>3</v>
      </c>
      <c r="G48" s="70"/>
      <c r="H48" s="9">
        <f t="shared" si="17"/>
        <v>0</v>
      </c>
      <c r="I48" s="33">
        <f t="shared" si="11"/>
        <v>0</v>
      </c>
      <c r="J48" s="33">
        <f t="shared" si="12"/>
        <v>0</v>
      </c>
      <c r="K48" s="4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8.75">
      <c r="B49" s="6"/>
      <c r="C49" s="22" t="s">
        <v>37</v>
      </c>
      <c r="D49" s="14" t="s">
        <v>25</v>
      </c>
      <c r="E49" s="13" t="s">
        <v>21</v>
      </c>
      <c r="F49" s="80">
        <v>10</v>
      </c>
      <c r="G49" s="73"/>
      <c r="H49" s="9">
        <f t="shared" si="17"/>
        <v>0</v>
      </c>
      <c r="I49" s="33">
        <f t="shared" si="11"/>
        <v>0</v>
      </c>
      <c r="J49" s="33">
        <f t="shared" si="12"/>
        <v>0</v>
      </c>
      <c r="K49" s="4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8.75">
      <c r="B50" s="6"/>
      <c r="C50" s="22" t="s">
        <v>39</v>
      </c>
      <c r="D50" s="14" t="s">
        <v>31</v>
      </c>
      <c r="E50" s="13" t="s">
        <v>21</v>
      </c>
      <c r="F50" s="80">
        <v>5</v>
      </c>
      <c r="G50" s="73"/>
      <c r="H50" s="9">
        <f t="shared" si="17"/>
        <v>0</v>
      </c>
      <c r="I50" s="33">
        <f t="shared" si="11"/>
        <v>0</v>
      </c>
      <c r="J50" s="33">
        <f t="shared" ref="J50:J62" si="19">H50+I50</f>
        <v>0</v>
      </c>
      <c r="K50" s="4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8.75">
      <c r="B51" s="6"/>
      <c r="C51" s="22" t="s">
        <v>38</v>
      </c>
      <c r="D51" s="14" t="s">
        <v>25</v>
      </c>
      <c r="E51" s="13" t="s">
        <v>18</v>
      </c>
      <c r="F51" s="80">
        <v>5</v>
      </c>
      <c r="G51" s="73"/>
      <c r="H51" s="9">
        <f t="shared" si="17"/>
        <v>0</v>
      </c>
      <c r="I51" s="33">
        <f t="shared" si="11"/>
        <v>0</v>
      </c>
      <c r="J51" s="33">
        <f t="shared" si="19"/>
        <v>0</v>
      </c>
      <c r="K51" s="4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26.25">
      <c r="B52" s="6"/>
      <c r="C52" s="22" t="s">
        <v>80</v>
      </c>
      <c r="D52" s="14" t="s">
        <v>31</v>
      </c>
      <c r="E52" s="13" t="s">
        <v>40</v>
      </c>
      <c r="F52" s="80">
        <v>3</v>
      </c>
      <c r="G52" s="73"/>
      <c r="H52" s="9">
        <f>F52*G52</f>
        <v>0</v>
      </c>
      <c r="I52" s="33">
        <f t="shared" ref="I52:I62" si="20">H52*23%</f>
        <v>0</v>
      </c>
      <c r="J52" s="33">
        <f>H52+I52</f>
        <v>0</v>
      </c>
      <c r="K52" s="4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26.25">
      <c r="B53" s="6"/>
      <c r="C53" s="22" t="s">
        <v>81</v>
      </c>
      <c r="D53" s="14" t="s">
        <v>25</v>
      </c>
      <c r="E53" s="13" t="s">
        <v>40</v>
      </c>
      <c r="F53" s="80">
        <v>3</v>
      </c>
      <c r="G53" s="73"/>
      <c r="H53" s="9">
        <f>F53*G53</f>
        <v>0</v>
      </c>
      <c r="I53" s="33">
        <f t="shared" si="20"/>
        <v>0</v>
      </c>
      <c r="J53" s="33">
        <f>H53+I53</f>
        <v>0</v>
      </c>
      <c r="K53" s="4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26.25">
      <c r="B54" s="6"/>
      <c r="C54" s="22" t="s">
        <v>82</v>
      </c>
      <c r="D54" s="14" t="s">
        <v>25</v>
      </c>
      <c r="E54" s="13" t="s">
        <v>40</v>
      </c>
      <c r="F54" s="80">
        <v>3</v>
      </c>
      <c r="G54" s="73"/>
      <c r="H54" s="9">
        <f t="shared" si="17"/>
        <v>0</v>
      </c>
      <c r="I54" s="33">
        <f t="shared" si="20"/>
        <v>0</v>
      </c>
      <c r="J54" s="33">
        <f t="shared" si="19"/>
        <v>0</v>
      </c>
      <c r="K54" s="4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7.5" customHeight="1">
      <c r="B55" s="17"/>
      <c r="C55" s="57"/>
      <c r="D55" s="17"/>
      <c r="E55" s="17"/>
      <c r="F55" s="99"/>
      <c r="G55" s="69"/>
      <c r="H55" s="16"/>
      <c r="I55" s="34"/>
      <c r="J55" s="34"/>
      <c r="K55" s="4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7.45" customHeight="1">
      <c r="B56" s="90"/>
      <c r="C56" s="54" t="s">
        <v>114</v>
      </c>
      <c r="D56" s="6"/>
      <c r="E56" s="8" t="s">
        <v>24</v>
      </c>
      <c r="F56" s="80">
        <v>2</v>
      </c>
      <c r="G56" s="72"/>
      <c r="H56" s="9">
        <f t="shared" ref="H56:H57" si="21">F56*G56</f>
        <v>0</v>
      </c>
      <c r="I56" s="33">
        <f t="shared" si="20"/>
        <v>0</v>
      </c>
      <c r="J56" s="33">
        <f t="shared" si="19"/>
        <v>0</v>
      </c>
      <c r="K56" s="4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8.75">
      <c r="B57" s="6"/>
      <c r="C57" s="54" t="s">
        <v>115</v>
      </c>
      <c r="D57" s="3"/>
      <c r="E57" s="3" t="s">
        <v>16</v>
      </c>
      <c r="F57" s="80">
        <v>3</v>
      </c>
      <c r="G57" s="70"/>
      <c r="H57" s="9">
        <f t="shared" si="21"/>
        <v>0</v>
      </c>
      <c r="I57" s="33">
        <f t="shared" si="20"/>
        <v>0</v>
      </c>
      <c r="J57" s="33">
        <f t="shared" si="19"/>
        <v>0</v>
      </c>
      <c r="K57" s="4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6" customHeight="1">
      <c r="B58" s="17"/>
      <c r="C58" s="51"/>
      <c r="D58" s="18"/>
      <c r="E58" s="18"/>
      <c r="F58" s="99"/>
      <c r="G58" s="66"/>
      <c r="H58" s="18"/>
      <c r="I58" s="34"/>
      <c r="J58" s="34"/>
      <c r="K58" s="4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8.75">
      <c r="B59" s="6"/>
      <c r="C59" s="58" t="s">
        <v>83</v>
      </c>
      <c r="D59" s="8" t="s">
        <v>25</v>
      </c>
      <c r="E59" s="8" t="s">
        <v>16</v>
      </c>
      <c r="F59" s="80">
        <v>1</v>
      </c>
      <c r="G59" s="73"/>
      <c r="H59" s="9">
        <f t="shared" ref="H59:H62" si="22">F59*G59</f>
        <v>0</v>
      </c>
      <c r="I59" s="33">
        <f t="shared" si="20"/>
        <v>0</v>
      </c>
      <c r="J59" s="33">
        <f t="shared" si="19"/>
        <v>0</v>
      </c>
      <c r="K59" s="4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8.75">
      <c r="B60" s="6"/>
      <c r="C60" s="58" t="s">
        <v>84</v>
      </c>
      <c r="D60" s="8" t="s">
        <v>25</v>
      </c>
      <c r="E60" s="8" t="s">
        <v>16</v>
      </c>
      <c r="F60" s="80">
        <v>1</v>
      </c>
      <c r="G60" s="73"/>
      <c r="H60" s="9">
        <f t="shared" si="22"/>
        <v>0</v>
      </c>
      <c r="I60" s="33">
        <f t="shared" si="20"/>
        <v>0</v>
      </c>
      <c r="J60" s="33">
        <f t="shared" si="19"/>
        <v>0</v>
      </c>
      <c r="K60" s="4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36">
      <c r="B61" s="6"/>
      <c r="C61" s="59" t="s">
        <v>116</v>
      </c>
      <c r="D61" s="8" t="s">
        <v>25</v>
      </c>
      <c r="E61" s="8" t="s">
        <v>16</v>
      </c>
      <c r="F61" s="80">
        <v>2</v>
      </c>
      <c r="G61" s="71"/>
      <c r="H61" s="9">
        <f t="shared" si="22"/>
        <v>0</v>
      </c>
      <c r="I61" s="33">
        <f t="shared" si="20"/>
        <v>0</v>
      </c>
      <c r="J61" s="33">
        <f t="shared" si="19"/>
        <v>0</v>
      </c>
      <c r="K61" s="4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8.75">
      <c r="B62" s="6"/>
      <c r="C62" s="54" t="s">
        <v>85</v>
      </c>
      <c r="D62" s="3" t="s">
        <v>25</v>
      </c>
      <c r="E62" s="3" t="s">
        <v>16</v>
      </c>
      <c r="F62" s="80">
        <v>3</v>
      </c>
      <c r="G62" s="72"/>
      <c r="H62" s="9">
        <f t="shared" si="22"/>
        <v>0</v>
      </c>
      <c r="I62" s="33">
        <f t="shared" si="20"/>
        <v>0</v>
      </c>
      <c r="J62" s="33">
        <f t="shared" si="19"/>
        <v>0</v>
      </c>
      <c r="K62" s="4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7.5" customHeight="1">
      <c r="B63" s="17"/>
      <c r="C63" s="51"/>
      <c r="D63" s="18"/>
      <c r="E63" s="18"/>
      <c r="F63" s="99"/>
      <c r="G63" s="51"/>
      <c r="H63" s="17"/>
      <c r="I63" s="34"/>
      <c r="J63" s="34"/>
      <c r="K63" s="4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8.75">
      <c r="B64" s="6"/>
      <c r="C64" s="63" t="s">
        <v>74</v>
      </c>
      <c r="D64" s="13"/>
      <c r="E64" s="14" t="s">
        <v>41</v>
      </c>
      <c r="F64" s="80">
        <v>2</v>
      </c>
      <c r="G64" s="75"/>
      <c r="H64" s="9">
        <f t="shared" ref="H64" si="23">F64*G64</f>
        <v>0</v>
      </c>
      <c r="I64" s="33">
        <f>H64*23%</f>
        <v>0</v>
      </c>
      <c r="J64" s="33">
        <f>H64+I64</f>
        <v>0</v>
      </c>
      <c r="K64" s="4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2" customHeight="1">
      <c r="B65" s="17"/>
      <c r="C65" s="92"/>
      <c r="D65" s="24"/>
      <c r="E65" s="25"/>
      <c r="F65" s="93"/>
      <c r="G65" s="94"/>
      <c r="H65" s="18"/>
      <c r="I65" s="34"/>
      <c r="J65" s="34"/>
      <c r="K65" s="4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>
      <c r="B66" s="91"/>
      <c r="C66" s="2"/>
      <c r="D66" s="2"/>
      <c r="E66" s="2"/>
      <c r="F66" s="2" t="s">
        <v>46</v>
      </c>
      <c r="G66" s="2" t="s">
        <v>47</v>
      </c>
      <c r="H66" s="91">
        <f>SUM(H8:H64)</f>
        <v>0</v>
      </c>
      <c r="I66" s="2"/>
      <c r="J66" s="2"/>
      <c r="K66" s="4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>
      <c r="B67" s="2"/>
      <c r="C67" s="2"/>
      <c r="D67" s="2"/>
      <c r="E67" s="2"/>
      <c r="F67" s="2" t="s">
        <v>48</v>
      </c>
      <c r="G67" s="31">
        <v>0.23</v>
      </c>
      <c r="H67" s="2"/>
      <c r="I67" s="33">
        <f>SUM(I8:I64)</f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>
      <c r="B68" s="2"/>
      <c r="C68" s="2"/>
      <c r="D68" s="2"/>
      <c r="E68" s="2"/>
      <c r="F68" s="2" t="s">
        <v>46</v>
      </c>
      <c r="G68" s="2" t="s">
        <v>49</v>
      </c>
      <c r="H68" s="2"/>
      <c r="I68" s="2"/>
      <c r="J68" s="33">
        <f>SUM(J8:J64)</f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2:61">
      <c r="B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</sheetData>
  <phoneticPr fontId="27" type="noConversion"/>
  <pageMargins left="0.51181102362204722" right="0.11811023622047245" top="0.55118110236220474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78" t="s">
        <v>128</v>
      </c>
      <c r="G2" s="82"/>
    </row>
    <row r="3" spans="2:10" ht="15.75">
      <c r="B3" s="1"/>
    </row>
    <row r="4" spans="2:10" ht="15.75">
      <c r="B4" s="1" t="s">
        <v>130</v>
      </c>
      <c r="G4" s="96"/>
    </row>
    <row r="5" spans="2:10">
      <c r="G5" s="79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42</v>
      </c>
      <c r="I7" s="7" t="s">
        <v>11</v>
      </c>
      <c r="J7" s="7" t="s">
        <v>15</v>
      </c>
    </row>
    <row r="8" spans="2:10" ht="20.25">
      <c r="B8" s="26"/>
      <c r="C8" s="10" t="s">
        <v>43</v>
      </c>
      <c r="D8" s="21"/>
      <c r="E8" s="28" t="s">
        <v>45</v>
      </c>
      <c r="F8" s="81">
        <v>40</v>
      </c>
      <c r="G8" s="76"/>
      <c r="H8" s="42">
        <f>F8*G8</f>
        <v>0</v>
      </c>
      <c r="I8" s="42">
        <f>H8*23%</f>
        <v>0</v>
      </c>
      <c r="J8" s="42">
        <f>H8+I8</f>
        <v>0</v>
      </c>
    </row>
    <row r="9" spans="2:10" ht="20.25">
      <c r="B9" s="26"/>
      <c r="C9" s="10" t="s">
        <v>44</v>
      </c>
      <c r="D9" s="27"/>
      <c r="E9" s="28" t="s">
        <v>45</v>
      </c>
      <c r="F9" s="81">
        <v>5</v>
      </c>
      <c r="G9" s="77"/>
      <c r="H9" s="42">
        <f t="shared" ref="H9" si="0">F9*G9</f>
        <v>0</v>
      </c>
      <c r="I9" s="42">
        <f t="shared" ref="I9" si="1">H9*23%</f>
        <v>0</v>
      </c>
      <c r="J9" s="42">
        <f t="shared" ref="J9" si="2">H9+I9</f>
        <v>0</v>
      </c>
    </row>
    <row r="10" spans="2:10">
      <c r="B10" s="35"/>
      <c r="C10" s="35"/>
      <c r="D10" s="35"/>
      <c r="E10" s="35"/>
      <c r="F10" s="35"/>
      <c r="G10" s="43"/>
      <c r="H10" s="44"/>
      <c r="I10" s="44"/>
      <c r="J10" s="44"/>
    </row>
    <row r="11" spans="2:10">
      <c r="B11" s="36"/>
      <c r="C11" s="36"/>
      <c r="D11" s="36"/>
      <c r="E11" s="36"/>
      <c r="F11" s="36"/>
      <c r="G11" s="45" t="s">
        <v>51</v>
      </c>
      <c r="H11" s="42">
        <f>SUM(H8:H9)</f>
        <v>0</v>
      </c>
      <c r="I11" s="10"/>
      <c r="J11" s="10"/>
    </row>
    <row r="12" spans="2:10">
      <c r="B12" s="36"/>
      <c r="C12" s="36"/>
      <c r="D12" s="36"/>
      <c r="E12" s="36"/>
      <c r="F12" s="36"/>
      <c r="G12" s="45" t="s">
        <v>48</v>
      </c>
      <c r="H12" s="10"/>
      <c r="I12" s="42">
        <f>SUM(I8:I9)</f>
        <v>0</v>
      </c>
      <c r="J12" s="10"/>
    </row>
    <row r="13" spans="2:10">
      <c r="B13" s="36"/>
      <c r="C13" s="36"/>
      <c r="D13" s="36"/>
      <c r="E13" s="36"/>
      <c r="F13" s="36"/>
      <c r="G13" s="45" t="s">
        <v>52</v>
      </c>
      <c r="H13" s="10"/>
      <c r="I13" s="10"/>
      <c r="J13" s="42">
        <f>SUM(J8:J9)</f>
        <v>0</v>
      </c>
    </row>
    <row r="14" spans="2:10">
      <c r="B14" s="36"/>
      <c r="C14" s="36"/>
      <c r="D14" s="36"/>
      <c r="E14" s="36"/>
      <c r="F14" s="36"/>
      <c r="G14" s="36"/>
      <c r="H14" s="36"/>
      <c r="I14" s="36"/>
      <c r="J14" s="36"/>
    </row>
    <row r="15" spans="2:10">
      <c r="B15" s="36"/>
      <c r="C15" s="36"/>
      <c r="D15" s="36"/>
      <c r="E15" s="36"/>
      <c r="F15" s="36"/>
      <c r="G15" s="36"/>
      <c r="H15" s="36"/>
      <c r="I15" s="36"/>
      <c r="J15" s="36"/>
    </row>
    <row r="16" spans="2:10">
      <c r="B16" s="36"/>
      <c r="C16" s="36"/>
      <c r="D16" s="36"/>
      <c r="E16" s="36"/>
      <c r="F16" s="36"/>
      <c r="G16" s="36"/>
      <c r="H16" s="36"/>
      <c r="I16" s="36"/>
      <c r="J16" s="36"/>
    </row>
    <row r="17" spans="2:10">
      <c r="B17" s="36"/>
      <c r="C17" s="36"/>
      <c r="D17" s="36"/>
      <c r="E17" s="36"/>
      <c r="F17" s="36"/>
      <c r="G17" s="36"/>
      <c r="H17" s="36"/>
      <c r="I17" s="36"/>
      <c r="J17" s="36"/>
    </row>
    <row r="18" spans="2:10">
      <c r="B18" s="36"/>
      <c r="C18" s="36"/>
      <c r="D18" s="36"/>
      <c r="E18" s="36"/>
      <c r="F18" s="36"/>
      <c r="G18" s="36"/>
      <c r="H18" s="36"/>
      <c r="I18" s="36"/>
      <c r="J18" s="36"/>
    </row>
    <row r="19" spans="2:10">
      <c r="B19" s="36"/>
      <c r="C19" s="36"/>
      <c r="D19" s="36"/>
      <c r="E19" s="36"/>
      <c r="F19" s="36"/>
      <c r="G19" s="36"/>
      <c r="H19" s="36"/>
      <c r="I19" s="36"/>
      <c r="J19" s="36"/>
    </row>
    <row r="20" spans="2:10">
      <c r="B20" s="36"/>
      <c r="C20" s="36"/>
      <c r="D20" s="36"/>
      <c r="E20" s="36"/>
      <c r="F20" s="36"/>
      <c r="G20" s="36"/>
      <c r="H20" s="36"/>
      <c r="I20" s="36"/>
      <c r="J20" s="36"/>
    </row>
    <row r="21" spans="2:10">
      <c r="B21" s="36"/>
      <c r="C21" s="36"/>
      <c r="D21" s="36"/>
      <c r="E21" s="36"/>
      <c r="F21" s="36"/>
      <c r="G21" s="36"/>
      <c r="H21" s="36"/>
      <c r="I21" s="36"/>
      <c r="J21" s="36"/>
    </row>
    <row r="22" spans="2:10">
      <c r="B22" s="36"/>
      <c r="C22" s="36"/>
      <c r="D22" s="36"/>
      <c r="E22" s="36"/>
      <c r="F22" s="36"/>
      <c r="G22" s="36"/>
      <c r="H22" s="36"/>
      <c r="I22" s="36"/>
      <c r="J22" s="36"/>
    </row>
    <row r="23" spans="2:10">
      <c r="B23" s="36"/>
      <c r="C23" s="36"/>
      <c r="D23" s="36"/>
      <c r="E23" s="36"/>
      <c r="F23" s="36"/>
      <c r="G23" s="36"/>
      <c r="H23" s="36"/>
      <c r="I23" s="36"/>
      <c r="J23" s="36"/>
    </row>
    <row r="24" spans="2:10">
      <c r="B24" s="36"/>
      <c r="C24" s="36"/>
      <c r="D24" s="36"/>
      <c r="E24" s="36"/>
      <c r="F24" s="36"/>
      <c r="G24" s="36"/>
      <c r="H24" s="36"/>
      <c r="I24" s="36"/>
      <c r="J24" s="36"/>
    </row>
    <row r="25" spans="2:10">
      <c r="B25" s="36"/>
      <c r="C25" s="36"/>
      <c r="D25" s="36"/>
      <c r="E25" s="36"/>
      <c r="F25" s="36"/>
      <c r="G25" s="36"/>
      <c r="H25" s="36"/>
      <c r="I25" s="36"/>
      <c r="J25" s="36"/>
    </row>
    <row r="26" spans="2:10">
      <c r="B26" s="36"/>
      <c r="C26" s="36"/>
      <c r="D26" s="36"/>
      <c r="E26" s="36"/>
      <c r="F26" s="36"/>
      <c r="G26" s="36"/>
      <c r="H26" s="36"/>
      <c r="I26" s="36"/>
      <c r="J26" s="36"/>
    </row>
    <row r="27" spans="2:10">
      <c r="B27" s="36"/>
      <c r="C27" s="36"/>
      <c r="D27" s="36"/>
      <c r="E27" s="36"/>
      <c r="F27" s="36"/>
      <c r="G27" s="36"/>
      <c r="H27" s="36"/>
      <c r="I27" s="36"/>
      <c r="J27" s="36"/>
    </row>
  </sheetData>
  <pageMargins left="1.4960629921259843" right="0.11811023622047245" top="1.3385826771653544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27" zoomScale="90" zoomScaleNormal="90" workbookViewId="0">
      <selection activeCell="G8" sqref="G8:G36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78" t="s">
        <v>128</v>
      </c>
      <c r="F2" s="84"/>
    </row>
    <row r="3" spans="1:10" ht="15.75">
      <c r="B3" s="1"/>
      <c r="F3" s="84"/>
    </row>
    <row r="4" spans="1:10" ht="15.75">
      <c r="B4" s="1" t="s">
        <v>131</v>
      </c>
      <c r="F4" s="84"/>
    </row>
    <row r="5" spans="1:10">
      <c r="F5" s="79"/>
    </row>
    <row r="6" spans="1:10" ht="51">
      <c r="A6" s="40" t="s">
        <v>0</v>
      </c>
      <c r="B6" s="3" t="s">
        <v>65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41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66</v>
      </c>
      <c r="H7" s="7" t="s">
        <v>67</v>
      </c>
      <c r="I7" s="7" t="s">
        <v>68</v>
      </c>
      <c r="J7" s="7" t="s">
        <v>69</v>
      </c>
    </row>
    <row r="8" spans="1:10" ht="20.25">
      <c r="A8" s="37"/>
      <c r="B8" s="37" t="s">
        <v>53</v>
      </c>
      <c r="C8" s="6" t="s">
        <v>70</v>
      </c>
      <c r="D8" s="13" t="s">
        <v>54</v>
      </c>
      <c r="E8" s="21"/>
      <c r="F8" s="85">
        <v>3</v>
      </c>
      <c r="G8" s="38"/>
      <c r="H8" s="42">
        <f t="shared" ref="H8:H9" si="0">F8*G8</f>
        <v>0</v>
      </c>
      <c r="I8" s="42">
        <f t="shared" ref="I8:I9" si="1">H8*23%</f>
        <v>0</v>
      </c>
      <c r="J8" s="42">
        <f t="shared" ref="J8:J9" si="2">H8+I8</f>
        <v>0</v>
      </c>
    </row>
    <row r="9" spans="1:10" ht="20.25">
      <c r="A9" s="37"/>
      <c r="B9" s="46" t="s">
        <v>60</v>
      </c>
      <c r="C9" s="10" t="s">
        <v>62</v>
      </c>
      <c r="D9" s="13" t="s">
        <v>54</v>
      </c>
      <c r="E9" s="21"/>
      <c r="F9" s="85">
        <v>2</v>
      </c>
      <c r="G9" s="38"/>
      <c r="H9" s="42">
        <f t="shared" si="0"/>
        <v>0</v>
      </c>
      <c r="I9" s="42">
        <f t="shared" si="1"/>
        <v>0</v>
      </c>
      <c r="J9" s="42">
        <f t="shared" si="2"/>
        <v>0</v>
      </c>
    </row>
    <row r="10" spans="1:10" ht="20.25">
      <c r="A10" s="37"/>
      <c r="B10" s="37" t="s">
        <v>53</v>
      </c>
      <c r="C10" s="39" t="s">
        <v>71</v>
      </c>
      <c r="D10" s="13" t="s">
        <v>54</v>
      </c>
      <c r="E10" s="21" t="s">
        <v>55</v>
      </c>
      <c r="F10" s="85">
        <v>3</v>
      </c>
      <c r="G10" s="38"/>
      <c r="H10" s="42">
        <f t="shared" ref="H10:H36" si="3">F10*G10</f>
        <v>0</v>
      </c>
      <c r="I10" s="42">
        <f t="shared" ref="I10:I36" si="4">H10*23%</f>
        <v>0</v>
      </c>
      <c r="J10" s="42">
        <f t="shared" ref="J10:J36" si="5">H10+I10</f>
        <v>0</v>
      </c>
    </row>
    <row r="11" spans="1:10" ht="20.25">
      <c r="A11" s="37"/>
      <c r="B11" s="37" t="s">
        <v>53</v>
      </c>
      <c r="C11" s="39" t="s">
        <v>64</v>
      </c>
      <c r="D11" s="13" t="s">
        <v>54</v>
      </c>
      <c r="E11" s="21" t="s">
        <v>55</v>
      </c>
      <c r="F11" s="85">
        <v>5</v>
      </c>
      <c r="G11" s="38"/>
      <c r="H11" s="42">
        <f t="shared" si="3"/>
        <v>0</v>
      </c>
      <c r="I11" s="42">
        <f t="shared" si="4"/>
        <v>0</v>
      </c>
      <c r="J11" s="42">
        <f t="shared" si="5"/>
        <v>0</v>
      </c>
    </row>
    <row r="12" spans="1:10" ht="20.25">
      <c r="A12" s="37"/>
      <c r="B12" s="37" t="s">
        <v>53</v>
      </c>
      <c r="C12" s="39" t="s">
        <v>104</v>
      </c>
      <c r="D12" s="13" t="s">
        <v>54</v>
      </c>
      <c r="E12" s="21" t="s">
        <v>55</v>
      </c>
      <c r="F12" s="85">
        <v>4</v>
      </c>
      <c r="G12" s="38"/>
      <c r="H12" s="42">
        <f t="shared" si="3"/>
        <v>0</v>
      </c>
      <c r="I12" s="42">
        <f t="shared" si="4"/>
        <v>0</v>
      </c>
      <c r="J12" s="42">
        <f t="shared" si="5"/>
        <v>0</v>
      </c>
    </row>
    <row r="13" spans="1:10" ht="20.25">
      <c r="A13" s="37"/>
      <c r="B13" s="37" t="s">
        <v>53</v>
      </c>
      <c r="C13" s="39" t="s">
        <v>104</v>
      </c>
      <c r="D13" s="13" t="s">
        <v>54</v>
      </c>
      <c r="E13" s="21" t="s">
        <v>59</v>
      </c>
      <c r="F13" s="85">
        <v>4</v>
      </c>
      <c r="G13" s="38"/>
      <c r="H13" s="42">
        <f t="shared" si="3"/>
        <v>0</v>
      </c>
      <c r="I13" s="42">
        <f t="shared" si="4"/>
        <v>0</v>
      </c>
      <c r="J13" s="42">
        <f t="shared" si="5"/>
        <v>0</v>
      </c>
    </row>
    <row r="14" spans="1:10" ht="20.25">
      <c r="A14" s="37"/>
      <c r="B14" s="37" t="s">
        <v>53</v>
      </c>
      <c r="C14" s="39" t="s">
        <v>104</v>
      </c>
      <c r="D14" s="13" t="s">
        <v>54</v>
      </c>
      <c r="E14" s="21" t="s">
        <v>57</v>
      </c>
      <c r="F14" s="85">
        <v>4</v>
      </c>
      <c r="G14" s="38"/>
      <c r="H14" s="42">
        <f t="shared" si="3"/>
        <v>0</v>
      </c>
      <c r="I14" s="42">
        <f t="shared" si="4"/>
        <v>0</v>
      </c>
      <c r="J14" s="42">
        <f t="shared" si="5"/>
        <v>0</v>
      </c>
    </row>
    <row r="15" spans="1:10" ht="20.25">
      <c r="A15" s="37"/>
      <c r="B15" s="37" t="s">
        <v>53</v>
      </c>
      <c r="C15" s="39" t="s">
        <v>104</v>
      </c>
      <c r="D15" s="13" t="s">
        <v>54</v>
      </c>
      <c r="E15" s="21" t="s">
        <v>61</v>
      </c>
      <c r="F15" s="85">
        <v>4</v>
      </c>
      <c r="G15" s="38"/>
      <c r="H15" s="42">
        <f t="shared" si="3"/>
        <v>0</v>
      </c>
      <c r="I15" s="42">
        <f t="shared" si="4"/>
        <v>0</v>
      </c>
      <c r="J15" s="42">
        <f t="shared" si="5"/>
        <v>0</v>
      </c>
    </row>
    <row r="16" spans="1:10" ht="20.25">
      <c r="A16" s="37"/>
      <c r="B16" s="83" t="s">
        <v>60</v>
      </c>
      <c r="C16" s="39" t="s">
        <v>104</v>
      </c>
      <c r="D16" s="13" t="s">
        <v>54</v>
      </c>
      <c r="E16" s="21" t="s">
        <v>55</v>
      </c>
      <c r="F16" s="85">
        <v>4</v>
      </c>
      <c r="G16" s="38"/>
      <c r="H16" s="42">
        <f t="shared" si="3"/>
        <v>0</v>
      </c>
      <c r="I16" s="42">
        <f t="shared" si="4"/>
        <v>0</v>
      </c>
      <c r="J16" s="42">
        <f t="shared" si="5"/>
        <v>0</v>
      </c>
    </row>
    <row r="17" spans="1:10" ht="20.25">
      <c r="A17" s="37"/>
      <c r="B17" s="83" t="s">
        <v>60</v>
      </c>
      <c r="C17" s="39" t="s">
        <v>104</v>
      </c>
      <c r="D17" s="13" t="s">
        <v>54</v>
      </c>
      <c r="E17" s="21" t="s">
        <v>59</v>
      </c>
      <c r="F17" s="85">
        <v>4</v>
      </c>
      <c r="G17" s="38"/>
      <c r="H17" s="42">
        <f t="shared" si="3"/>
        <v>0</v>
      </c>
      <c r="I17" s="42">
        <f t="shared" si="4"/>
        <v>0</v>
      </c>
      <c r="J17" s="42">
        <f t="shared" si="5"/>
        <v>0</v>
      </c>
    </row>
    <row r="18" spans="1:10" ht="20.25">
      <c r="A18" s="37"/>
      <c r="B18" s="83" t="s">
        <v>60</v>
      </c>
      <c r="C18" s="39" t="s">
        <v>104</v>
      </c>
      <c r="D18" s="13" t="s">
        <v>54</v>
      </c>
      <c r="E18" s="21" t="s">
        <v>57</v>
      </c>
      <c r="F18" s="85">
        <v>4</v>
      </c>
      <c r="G18" s="38"/>
      <c r="H18" s="42">
        <f t="shared" si="3"/>
        <v>0</v>
      </c>
      <c r="I18" s="42">
        <f t="shared" si="4"/>
        <v>0</v>
      </c>
      <c r="J18" s="42">
        <f t="shared" si="5"/>
        <v>0</v>
      </c>
    </row>
    <row r="19" spans="1:10" ht="20.25">
      <c r="A19" s="37"/>
      <c r="B19" s="83" t="s">
        <v>60</v>
      </c>
      <c r="C19" s="39" t="s">
        <v>104</v>
      </c>
      <c r="D19" s="13" t="s">
        <v>54</v>
      </c>
      <c r="E19" s="21" t="s">
        <v>61</v>
      </c>
      <c r="F19" s="85">
        <v>4</v>
      </c>
      <c r="G19" s="38"/>
      <c r="H19" s="42">
        <f t="shared" si="3"/>
        <v>0</v>
      </c>
      <c r="I19" s="42">
        <f t="shared" si="4"/>
        <v>0</v>
      </c>
      <c r="J19" s="42">
        <f t="shared" si="5"/>
        <v>0</v>
      </c>
    </row>
    <row r="20" spans="1:10" ht="20.25">
      <c r="A20" s="37"/>
      <c r="B20" s="83" t="s">
        <v>123</v>
      </c>
      <c r="C20" s="39" t="s">
        <v>124</v>
      </c>
      <c r="D20" s="13" t="s">
        <v>54</v>
      </c>
      <c r="E20" s="21" t="s">
        <v>55</v>
      </c>
      <c r="F20" s="85">
        <v>4</v>
      </c>
      <c r="G20" s="38"/>
      <c r="H20" s="42">
        <f t="shared" si="3"/>
        <v>0</v>
      </c>
      <c r="I20" s="42">
        <f t="shared" si="4"/>
        <v>0</v>
      </c>
      <c r="J20" s="42">
        <f t="shared" si="5"/>
        <v>0</v>
      </c>
    </row>
    <row r="21" spans="1:10" ht="20.25">
      <c r="A21" s="37"/>
      <c r="B21" s="97" t="s">
        <v>53</v>
      </c>
      <c r="C21" s="39" t="s">
        <v>124</v>
      </c>
      <c r="D21" s="13" t="s">
        <v>54</v>
      </c>
      <c r="E21" s="21" t="s">
        <v>59</v>
      </c>
      <c r="F21" s="85">
        <v>4</v>
      </c>
      <c r="G21" s="38"/>
      <c r="H21" s="42">
        <f t="shared" si="3"/>
        <v>0</v>
      </c>
      <c r="I21" s="42">
        <f t="shared" si="4"/>
        <v>0</v>
      </c>
      <c r="J21" s="42">
        <f t="shared" si="5"/>
        <v>0</v>
      </c>
    </row>
    <row r="22" spans="1:10" ht="20.25">
      <c r="A22" s="37"/>
      <c r="B22" s="97" t="s">
        <v>53</v>
      </c>
      <c r="C22" s="39" t="s">
        <v>124</v>
      </c>
      <c r="D22" s="13" t="s">
        <v>54</v>
      </c>
      <c r="E22" s="21" t="s">
        <v>57</v>
      </c>
      <c r="F22" s="85">
        <v>4</v>
      </c>
      <c r="G22" s="38"/>
      <c r="H22" s="42">
        <f t="shared" si="3"/>
        <v>0</v>
      </c>
      <c r="I22" s="42">
        <f t="shared" si="4"/>
        <v>0</v>
      </c>
      <c r="J22" s="42">
        <f t="shared" si="5"/>
        <v>0</v>
      </c>
    </row>
    <row r="23" spans="1:10" ht="20.25">
      <c r="A23" s="37"/>
      <c r="B23" s="97" t="s">
        <v>53</v>
      </c>
      <c r="C23" s="39" t="s">
        <v>124</v>
      </c>
      <c r="D23" s="13" t="s">
        <v>54</v>
      </c>
      <c r="E23" s="21" t="s">
        <v>58</v>
      </c>
      <c r="F23" s="85">
        <v>4</v>
      </c>
      <c r="G23" s="38"/>
      <c r="H23" s="42">
        <f t="shared" si="3"/>
        <v>0</v>
      </c>
      <c r="I23" s="42">
        <f t="shared" si="4"/>
        <v>0</v>
      </c>
      <c r="J23" s="42">
        <f t="shared" si="5"/>
        <v>0</v>
      </c>
    </row>
    <row r="24" spans="1:10" ht="20.25">
      <c r="A24" s="37"/>
      <c r="B24" s="37" t="s">
        <v>53</v>
      </c>
      <c r="C24" s="39" t="s">
        <v>119</v>
      </c>
      <c r="D24" s="13" t="s">
        <v>54</v>
      </c>
      <c r="E24" s="21" t="s">
        <v>55</v>
      </c>
      <c r="F24" s="85">
        <v>2</v>
      </c>
      <c r="G24" s="38"/>
      <c r="H24" s="42">
        <f t="shared" si="3"/>
        <v>0</v>
      </c>
      <c r="I24" s="42">
        <f t="shared" si="4"/>
        <v>0</v>
      </c>
      <c r="J24" s="42">
        <f t="shared" si="5"/>
        <v>0</v>
      </c>
    </row>
    <row r="25" spans="1:10" ht="20.25">
      <c r="A25" s="37"/>
      <c r="B25" s="98" t="s">
        <v>60</v>
      </c>
      <c r="C25" s="39" t="s">
        <v>122</v>
      </c>
      <c r="D25" s="13" t="s">
        <v>54</v>
      </c>
      <c r="E25" s="21" t="s">
        <v>55</v>
      </c>
      <c r="F25" s="85">
        <v>2</v>
      </c>
      <c r="G25" s="38"/>
      <c r="H25" s="42">
        <f t="shared" si="3"/>
        <v>0</v>
      </c>
      <c r="I25" s="42">
        <f t="shared" si="4"/>
        <v>0</v>
      </c>
      <c r="J25" s="42">
        <f t="shared" si="5"/>
        <v>0</v>
      </c>
    </row>
    <row r="26" spans="1:10" ht="20.25">
      <c r="A26" s="37"/>
      <c r="B26" s="37" t="s">
        <v>53</v>
      </c>
      <c r="C26" s="39" t="s">
        <v>125</v>
      </c>
      <c r="D26" s="13" t="s">
        <v>54</v>
      </c>
      <c r="E26" s="21"/>
      <c r="F26" s="85">
        <v>2</v>
      </c>
      <c r="G26" s="38"/>
      <c r="H26" s="42">
        <f t="shared" si="3"/>
        <v>0</v>
      </c>
      <c r="I26" s="42">
        <f t="shared" si="4"/>
        <v>0</v>
      </c>
      <c r="J26" s="42">
        <f t="shared" si="5"/>
        <v>0</v>
      </c>
    </row>
    <row r="27" spans="1:10" ht="20.25">
      <c r="A27" s="37"/>
      <c r="B27" s="37" t="s">
        <v>53</v>
      </c>
      <c r="C27" s="39" t="s">
        <v>126</v>
      </c>
      <c r="D27" s="13" t="s">
        <v>54</v>
      </c>
      <c r="E27" s="21" t="s">
        <v>55</v>
      </c>
      <c r="F27" s="85">
        <v>2</v>
      </c>
      <c r="G27" s="38"/>
      <c r="H27" s="42">
        <f t="shared" si="3"/>
        <v>0</v>
      </c>
      <c r="I27" s="42">
        <f t="shared" si="4"/>
        <v>0</v>
      </c>
      <c r="J27" s="42">
        <f t="shared" si="5"/>
        <v>0</v>
      </c>
    </row>
    <row r="28" spans="1:10" ht="20.25">
      <c r="A28" s="37"/>
      <c r="B28" s="37" t="s">
        <v>53</v>
      </c>
      <c r="C28" s="39" t="s">
        <v>126</v>
      </c>
      <c r="D28" s="13" t="s">
        <v>54</v>
      </c>
      <c r="E28" s="21" t="s">
        <v>56</v>
      </c>
      <c r="F28" s="85">
        <v>2</v>
      </c>
      <c r="G28" s="38"/>
      <c r="H28" s="42">
        <f t="shared" si="3"/>
        <v>0</v>
      </c>
      <c r="I28" s="42">
        <f t="shared" si="4"/>
        <v>0</v>
      </c>
      <c r="J28" s="42">
        <f t="shared" si="5"/>
        <v>0</v>
      </c>
    </row>
    <row r="29" spans="1:10" ht="20.25">
      <c r="A29" s="37"/>
      <c r="B29" s="37" t="s">
        <v>53</v>
      </c>
      <c r="C29" s="39" t="s">
        <v>120</v>
      </c>
      <c r="D29" s="13" t="s">
        <v>54</v>
      </c>
      <c r="E29" s="21" t="s">
        <v>103</v>
      </c>
      <c r="F29" s="85">
        <v>3</v>
      </c>
      <c r="G29" s="38"/>
      <c r="H29" s="42">
        <f t="shared" si="3"/>
        <v>0</v>
      </c>
      <c r="I29" s="42">
        <f t="shared" si="4"/>
        <v>0</v>
      </c>
      <c r="J29" s="42">
        <f t="shared" si="5"/>
        <v>0</v>
      </c>
    </row>
    <row r="30" spans="1:10" ht="20.25">
      <c r="A30" s="37"/>
      <c r="B30" s="37" t="s">
        <v>53</v>
      </c>
      <c r="C30" s="39" t="s">
        <v>121</v>
      </c>
      <c r="D30" s="13" t="s">
        <v>54</v>
      </c>
      <c r="E30" s="21" t="s">
        <v>55</v>
      </c>
      <c r="F30" s="85">
        <v>3</v>
      </c>
      <c r="G30" s="38"/>
      <c r="H30" s="42">
        <f t="shared" si="3"/>
        <v>0</v>
      </c>
      <c r="I30" s="42">
        <f t="shared" si="4"/>
        <v>0</v>
      </c>
      <c r="J30" s="42">
        <f t="shared" si="5"/>
        <v>0</v>
      </c>
    </row>
    <row r="31" spans="1:10" ht="20.25">
      <c r="A31" s="37"/>
      <c r="B31" s="37" t="s">
        <v>53</v>
      </c>
      <c r="C31" s="39" t="s">
        <v>105</v>
      </c>
      <c r="D31" s="13" t="s">
        <v>54</v>
      </c>
      <c r="E31" s="21" t="s">
        <v>55</v>
      </c>
      <c r="F31" s="85">
        <v>2</v>
      </c>
      <c r="G31" s="38"/>
      <c r="H31" s="42">
        <f t="shared" si="3"/>
        <v>0</v>
      </c>
      <c r="I31" s="42">
        <f t="shared" si="4"/>
        <v>0</v>
      </c>
      <c r="J31" s="42">
        <f t="shared" si="5"/>
        <v>0</v>
      </c>
    </row>
    <row r="32" spans="1:10" ht="20.25">
      <c r="A32" s="37"/>
      <c r="B32" s="37" t="s">
        <v>53</v>
      </c>
      <c r="C32" s="39" t="s">
        <v>105</v>
      </c>
      <c r="D32" s="13" t="s">
        <v>54</v>
      </c>
      <c r="E32" s="21" t="s">
        <v>59</v>
      </c>
      <c r="F32" s="85">
        <v>2</v>
      </c>
      <c r="G32" s="38"/>
      <c r="H32" s="42">
        <f t="shared" si="3"/>
        <v>0</v>
      </c>
      <c r="I32" s="42">
        <f t="shared" si="4"/>
        <v>0</v>
      </c>
      <c r="J32" s="42">
        <f t="shared" si="5"/>
        <v>0</v>
      </c>
    </row>
    <row r="33" spans="1:10" ht="20.25">
      <c r="A33" s="37"/>
      <c r="B33" s="37" t="s">
        <v>53</v>
      </c>
      <c r="C33" s="39" t="s">
        <v>105</v>
      </c>
      <c r="D33" s="13" t="s">
        <v>54</v>
      </c>
      <c r="E33" s="21" t="s">
        <v>57</v>
      </c>
      <c r="F33" s="85">
        <v>2</v>
      </c>
      <c r="G33" s="38"/>
      <c r="H33" s="42">
        <f t="shared" si="3"/>
        <v>0</v>
      </c>
      <c r="I33" s="42">
        <f t="shared" si="4"/>
        <v>0</v>
      </c>
      <c r="J33" s="42">
        <f t="shared" si="5"/>
        <v>0</v>
      </c>
    </row>
    <row r="34" spans="1:10" ht="20.25">
      <c r="A34" s="37"/>
      <c r="B34" s="37" t="s">
        <v>53</v>
      </c>
      <c r="C34" s="39" t="s">
        <v>105</v>
      </c>
      <c r="D34" s="13" t="s">
        <v>54</v>
      </c>
      <c r="E34" s="21" t="s">
        <v>61</v>
      </c>
      <c r="F34" s="85">
        <v>2</v>
      </c>
      <c r="G34" s="38"/>
      <c r="H34" s="42">
        <f t="shared" si="3"/>
        <v>0</v>
      </c>
      <c r="I34" s="42">
        <f t="shared" si="4"/>
        <v>0</v>
      </c>
      <c r="J34" s="42">
        <f t="shared" si="5"/>
        <v>0</v>
      </c>
    </row>
    <row r="35" spans="1:10" ht="20.25">
      <c r="A35" s="37"/>
      <c r="B35" s="37" t="s">
        <v>53</v>
      </c>
      <c r="C35" s="39" t="s">
        <v>127</v>
      </c>
      <c r="D35" s="13" t="s">
        <v>54</v>
      </c>
      <c r="E35" s="21" t="s">
        <v>55</v>
      </c>
      <c r="F35" s="85">
        <v>3</v>
      </c>
      <c r="G35" s="38"/>
      <c r="H35" s="42">
        <f t="shared" si="3"/>
        <v>0</v>
      </c>
      <c r="I35" s="42">
        <f t="shared" si="4"/>
        <v>0</v>
      </c>
      <c r="J35" s="42">
        <f t="shared" si="5"/>
        <v>0</v>
      </c>
    </row>
    <row r="36" spans="1:10" ht="20.25">
      <c r="A36" s="37"/>
      <c r="B36" s="89" t="s">
        <v>53</v>
      </c>
      <c r="C36" s="88" t="s">
        <v>63</v>
      </c>
      <c r="D36" s="86" t="s">
        <v>54</v>
      </c>
      <c r="E36" s="87" t="s">
        <v>55</v>
      </c>
      <c r="F36" s="85">
        <v>1</v>
      </c>
      <c r="G36" s="38"/>
      <c r="H36" s="42">
        <f t="shared" si="3"/>
        <v>0</v>
      </c>
      <c r="I36" s="42">
        <f t="shared" si="4"/>
        <v>0</v>
      </c>
      <c r="J36" s="42">
        <f t="shared" si="5"/>
        <v>0</v>
      </c>
    </row>
    <row r="37" spans="1:10">
      <c r="G37" s="13" t="s">
        <v>51</v>
      </c>
      <c r="H37" s="42">
        <f>SUM(H8:H36)</f>
        <v>0</v>
      </c>
      <c r="I37" s="10"/>
      <c r="J37" s="10"/>
    </row>
    <row r="38" spans="1:10">
      <c r="G38" s="13" t="s">
        <v>48</v>
      </c>
      <c r="H38" s="10"/>
      <c r="I38" s="42">
        <f>SUM(I8:I36)</f>
        <v>0</v>
      </c>
      <c r="J38" s="10"/>
    </row>
    <row r="39" spans="1:10">
      <c r="G39" s="13" t="s">
        <v>52</v>
      </c>
      <c r="H39" s="10"/>
      <c r="I39" s="10"/>
      <c r="J39" s="42">
        <f>SUM(J8:J36)</f>
        <v>0</v>
      </c>
    </row>
  </sheetData>
  <pageMargins left="1.1023622047244095" right="0.31496062992125984" top="1.3385826771653544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2022-12-05T12:14:17Z</dcterms:modified>
</cp:coreProperties>
</file>